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" sheetId="8" r:id="rId8"/>
  </sheets>
  <definedNames>
    <definedName name="_xlnm.Print_Titles" localSheetId="6">'Izvršenje po organizacijskoj kl'!$9:$10</definedName>
    <definedName name="_xlnm.Print_Titles" localSheetId="7">'Izvršenje po programskoj kl'!$11:$11</definedName>
    <definedName name="_xlnm.Print_Titles" localSheetId="1">'Prihodi i rashodi prema ekonoms'!$9:$10</definedName>
    <definedName name="_xlnm.Print_Titles" localSheetId="3">'Rashodi po funkcijskoj kl'!$10:$11</definedName>
    <definedName name="_xlnm.Print_Area" localSheetId="6">'Izvršenje po organizacijskoj kl'!$A$1:$I$73</definedName>
    <definedName name="_xlnm.Print_Area" localSheetId="7">'Izvršenje po programskoj kl'!$A$1:$M$4588</definedName>
    <definedName name="_xlnm.Print_Area" localSheetId="1">'Prihodi i rashodi prema ekonoms'!$A$1:$F$208</definedName>
    <definedName name="_xlnm.Print_Area" localSheetId="2">'Prihodi i rashodi prema izvorim'!$A$1:$F$39</definedName>
    <definedName name="_xlnm.Print_Area" localSheetId="4">'Račun financiranja prema ekonom'!$A$1:$F$18</definedName>
    <definedName name="_xlnm.Print_Area" localSheetId="3">'Rashodi po funkcijskoj kl'!$A$1:$F$39</definedName>
  </definedNames>
  <calcPr fullCalcOnLoad="1"/>
</workbook>
</file>

<file path=xl/sharedStrings.xml><?xml version="1.0" encoding="utf-8"?>
<sst xmlns="http://schemas.openxmlformats.org/spreadsheetml/2006/main" count="14560" uniqueCount="1110">
  <si>
    <t>GRAD PULA-POLA</t>
  </si>
  <si>
    <t/>
  </si>
  <si>
    <t>FORUM 1</t>
  </si>
  <si>
    <t>52100 Pula</t>
  </si>
  <si>
    <t>OIB: 79517841355</t>
  </si>
  <si>
    <t>Račun / opis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</si>
  <si>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</si>
  <si>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</si>
  <si>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</si>
  <si>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</si>
  <si>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</si>
  <si>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</si>
  <si>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</si>
  <si>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</si>
  <si>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</si>
  <si>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</si>
  <si>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</si>
  <si>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5 Izdaci za financijsku imovinu i otplate zajmova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</si>
  <si>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</si>
  <si>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</si>
  <si>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</si>
  <si>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</si>
  <si>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</si>
  <si>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</si>
  <si>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</si>
  <si>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</si>
  <si>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</si>
  <si>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</si>
  <si>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</si>
  <si>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</si>
  <si>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</si>
  <si>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</si>
  <si>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</si>
  <si>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</si>
  <si>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</si>
  <si>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</si>
  <si>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</si>
  <si>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</si>
  <si>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</si>
  <si>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</si>
  <si>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</si>
  <si>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</si>
  <si>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</si>
  <si>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</si>
  <si>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</si>
  <si>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</si>
  <si>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</si>
  <si>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</si>
  <si>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</si>
  <si>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</si>
  <si>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</si>
  <si>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</si>
  <si>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</si>
  <si>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</si>
  <si>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</si>
  <si>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</si>
  <si>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</si>
  <si>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</si>
  <si>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</si>
  <si>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</si>
  <si>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</si>
  <si>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</si>
  <si>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</si>
  <si>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</si>
  <si>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</si>
  <si>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</si>
  <si>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</si>
  <si>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</si>
  <si>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</si>
  <si>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68 Kazne, upravne mjere i ostali prihodi</t>
  </si>
  <si>
    <t>681 Kazne i upravne mjere</t>
  </si>
  <si>
    <t>6815 Kazne za prometne i ostale prekršaje u nadležnosti MUP-a</t>
  </si>
  <si>
    <t>6819 Ostale kazne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</si>
  <si>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</si>
  <si>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</si>
  <si>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</si>
  <si>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</si>
  <si>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</si>
  <si>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</si>
  <si>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7212 Poslovni objekti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</si>
  <si>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</si>
  <si>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</si>
  <si>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</si>
  <si>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</si>
  <si>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</si>
  <si>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</si>
  <si>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</si>
  <si>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</si>
  <si>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</si>
  <si>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</si>
  <si>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</si>
  <si>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</si>
  <si>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</si>
  <si>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</si>
  <si>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</si>
  <si>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</si>
  <si>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</si>
  <si>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</si>
  <si>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</si>
  <si>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</si>
  <si>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</si>
  <si>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</si>
  <si>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</si>
  <si>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</si>
  <si>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</si>
  <si>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</si>
  <si>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</si>
  <si>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</si>
  <si>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</si>
  <si>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</si>
  <si>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</si>
  <si>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</si>
  <si>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</si>
  <si>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</si>
  <si>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</si>
  <si>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</si>
  <si>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</si>
  <si>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</si>
  <si>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</si>
  <si>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</si>
  <si>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</si>
  <si>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</si>
  <si>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</si>
  <si>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</si>
  <si>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</si>
  <si>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</si>
  <si>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</si>
  <si>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</si>
  <si>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</si>
  <si>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</si>
  <si>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</si>
  <si>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</si>
  <si>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</si>
  <si>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</si>
  <si>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</si>
  <si>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 Pomoći unutar općeg proračuna</t>
  </si>
  <si>
    <t>3631 Tekuće pomoći unutar općeg proračuna</t>
  </si>
  <si>
    <t>366 Pomoći proračunskim korisnicima drugih proračuna</t>
  </si>
  <si>
    <t>3661 Tekuće pomoći proračunskim korisnicima drugih proračuna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</si>
  <si>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</si>
  <si>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</si>
  <si>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</si>
  <si>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</si>
  <si>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</si>
  <si>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</si>
  <si>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385 Izvanredni rashodi</t>
  </si>
  <si>
    <t>386 Kapitalne pomoći</t>
  </si>
  <si>
    <t>41 Rashodi za nabavu neproizvedene dugotrajne imovine</t>
  </si>
  <si>
    <t>411 Materijalna imovina - prirodna bogatstva</t>
  </si>
  <si>
    <t>4111 Zemljište</t>
  </si>
  <si>
    <t>412 Nematerijalna imovina</t>
  </si>
  <si>
    <t>42 Rashodi za nabavu proizvedene dugotrajne imovine</t>
  </si>
  <si>
    <t>421 Građevinski objekti</t>
  </si>
  <si>
    <t>4211 Stambeni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</si>
  <si>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</si>
  <si>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</si>
  <si>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</si>
  <si>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</si>
  <si>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</si>
  <si>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</si>
  <si>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</si>
  <si>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</si>
  <si>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423 Prijevozna sredstva</t>
  </si>
  <si>
    <t>424 Knjige, umjetnička djela i ostale izložbene vrijednosti</t>
  </si>
  <si>
    <t>4241 Knjige</t>
  </si>
  <si>
    <t>426 Nematerijalna proizvedena imovina</t>
  </si>
  <si>
    <t>4263 Umjetnička, literarna i znanstvena djela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</si>
  <si>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</si>
  <si>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</si>
  <si>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</si>
  <si>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</si>
  <si>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</si>
  <si>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</si>
  <si>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Račun financiranja prema ekonomskoj klasifikaciji</t>
  </si>
  <si>
    <t>Racun/Opis</t>
  </si>
  <si>
    <t>B. RAČUN ZADUŽIVANJA FINANCIRANJA</t>
  </si>
  <si>
    <t>54 Izdaci za otplatu glavnice primljenih kredita i zajmova</t>
  </si>
  <si>
    <t>4. PRIHODI ZA POSEBNE NAMJENE</t>
  </si>
  <si>
    <t>4.1. PRIHODI ZA POSEBNE NAMJENE</t>
  </si>
  <si>
    <t>7. PRIHODI OD PRODAJE ILI ZAMJ.NEF. IMOVINE I NAK.S NAS.OSIG.</t>
  </si>
  <si>
    <t>7.1. PRIHODI OD PRODAJE ILI ZAMJ.NEF.IMOVINE I NAKN.S NAS.OSIG.</t>
  </si>
  <si>
    <t>Izvršenje po organizacijskoj klasifikaciji</t>
  </si>
  <si>
    <t>Indeks 3/2</t>
  </si>
  <si>
    <t>UKUPNO RASHODI I IZDATCI</t>
  </si>
  <si>
    <t>Razdjel</t>
  </si>
  <si>
    <t>001</t>
  </si>
  <si>
    <t>URED GRADA</t>
  </si>
  <si>
    <t>Glava</t>
  </si>
  <si>
    <t>00101</t>
  </si>
  <si>
    <t>002</t>
  </si>
  <si>
    <t>UPRAVNI ODJEL ZA FINANCIJE I OPĆU UPRAVU</t>
  </si>
  <si>
    <t>00201</t>
  </si>
  <si>
    <t>00202</t>
  </si>
  <si>
    <t>MJESNA SAMOUPRAVA</t>
  </si>
  <si>
    <t>Proračunski korisnik</t>
  </si>
  <si>
    <t>01</t>
  </si>
  <si>
    <t>MJESNI ODBOR STARI GRAD</t>
  </si>
  <si>
    <t>02</t>
  </si>
  <si>
    <t>MJESNI ODBOR KAŠTANJER</t>
  </si>
  <si>
    <t>03</t>
  </si>
  <si>
    <t>MJESNI ODBOR MONTE ZARO</t>
  </si>
  <si>
    <t>04</t>
  </si>
  <si>
    <t>MJESNI ODBOR SV.POLIKARP-SISPLAC</t>
  </si>
  <si>
    <t>05</t>
  </si>
  <si>
    <t>MJESNI ODBOR VERUDA</t>
  </si>
  <si>
    <t>06</t>
  </si>
  <si>
    <t>MJESNI ODBOR STOJA</t>
  </si>
  <si>
    <t>07</t>
  </si>
  <si>
    <t>MJESNI ODBOR NOVA VERUDA</t>
  </si>
  <si>
    <t>08</t>
  </si>
  <si>
    <t>MJESNI ODBOR ŠIJANA</t>
  </si>
  <si>
    <t>09</t>
  </si>
  <si>
    <t>MJESNI ODBOR ŠTINJAN</t>
  </si>
  <si>
    <t>10</t>
  </si>
  <si>
    <t>MJESNI ODBOR VELI VRH</t>
  </si>
  <si>
    <t>11</t>
  </si>
  <si>
    <t>MJESNI ODBOR BUSOLER</t>
  </si>
  <si>
    <t>12</t>
  </si>
  <si>
    <t>MJESNI ODBOR VALDEBEK</t>
  </si>
  <si>
    <t>13</t>
  </si>
  <si>
    <t>MJESNI ODBOR ARENA</t>
  </si>
  <si>
    <t>14</t>
  </si>
  <si>
    <t>MJESNI ODBOR VIDIKOVAC</t>
  </si>
  <si>
    <t>15</t>
  </si>
  <si>
    <t>MJESNI ODBOR GREGOVICA</t>
  </si>
  <si>
    <t>16</t>
  </si>
  <si>
    <t>MJESNI ODBOR MONVIDAL</t>
  </si>
  <si>
    <t>00203</t>
  </si>
  <si>
    <t>NACIONALNE MANJINE</t>
  </si>
  <si>
    <t>VIJEĆE ALBANSKE NACIONALNE MANJINE GRADA PULE</t>
  </si>
  <si>
    <t>VIJEĆE BOŠNJAČKE NACIONALNE MANJINE GRADA PULE</t>
  </si>
  <si>
    <t>VIJEĆE CRNOGORSKE NACIONALNE MANJINE GRADA PULE</t>
  </si>
  <si>
    <t>VIJEĆE MAKEDONSKE NACIONALNE MANJINE GRADA PULE</t>
  </si>
  <si>
    <t>VIJEĆE SLOVENSKE NACIONALNE MANJINE GRADA PULE</t>
  </si>
  <si>
    <t>VIJEĆE SRPSKE NACIONALNE MANJINE GRADA PULE</t>
  </si>
  <si>
    <t>VIJEĆE ROMSKE NACIONALNE MANJINE GRADA PULE</t>
  </si>
  <si>
    <t>VIJEĆE TALIJANSKE NACIONALNE MANJINE GRADA PULE</t>
  </si>
  <si>
    <t>00204</t>
  </si>
  <si>
    <t>JAVNA VATROGASNA POSTROJBA</t>
  </si>
  <si>
    <t>JAVNA VATROGASNA POSTROJBA PULA</t>
  </si>
  <si>
    <t>003</t>
  </si>
  <si>
    <t>00301</t>
  </si>
  <si>
    <t>004</t>
  </si>
  <si>
    <t>UPRAVNI ODJEL ZA DRUŠTVENE DJELATNOSTI</t>
  </si>
  <si>
    <t>00401</t>
  </si>
  <si>
    <t>00402</t>
  </si>
  <si>
    <t>OSNOVNE ŠKOLE</t>
  </si>
  <si>
    <t>OSNOVNA ŠKOLA CENTAR</t>
  </si>
  <si>
    <t>OSNOVNA ŠKOLA KAŠTANJER</t>
  </si>
  <si>
    <t>OSNOVNA ŠKOLA GIUSEPPINA MARTINUZZI</t>
  </si>
  <si>
    <t>OSNOVNA ŠKOLA MONTE ZARO</t>
  </si>
  <si>
    <t xml:space="preserve">OSNOVNA ŠKOLA TONE PERUŠKA </t>
  </si>
  <si>
    <t>OSNOVNA ŠKOLA STOJA</t>
  </si>
  <si>
    <t>OSNOVNA ŠKOLA ŠIJANA</t>
  </si>
  <si>
    <t xml:space="preserve">ŠKOLA ZA ODGOJ I OBRAZOVANJE </t>
  </si>
  <si>
    <t>OSNOVNA ŠKOLA VERUDA</t>
  </si>
  <si>
    <t>OSNOVNA ŠKOLA VIDIKOVAC</t>
  </si>
  <si>
    <t>OSNOVNA ŠKOLA VELI VRH</t>
  </si>
  <si>
    <t>00403</t>
  </si>
  <si>
    <t>DJEČJI VRTIĆI</t>
  </si>
  <si>
    <t>DJEČJI VRTIĆ PULA</t>
  </si>
  <si>
    <t>DJEČJI VRTIĆ-SCUOLA DELL´ INFANZIA RIN TIN TIN PULA-POLA</t>
  </si>
  <si>
    <t>DJEČJI VRTIĆ MALI SVIJET</t>
  </si>
  <si>
    <t>00404</t>
  </si>
  <si>
    <t>USTANOVE U SOCIJALI</t>
  </si>
  <si>
    <t>DNEVNI CENTAR ZA REHABILITACIJU VERUDA</t>
  </si>
  <si>
    <t>005</t>
  </si>
  <si>
    <t>UPRAVNI ODJEL ZA KULTURU</t>
  </si>
  <si>
    <t>00501</t>
  </si>
  <si>
    <t>00502</t>
  </si>
  <si>
    <t>USTANOVE U KULTURI</t>
  </si>
  <si>
    <t>ISTARSKO NARODNO KAZALIŠTE GRADSKO KAZALIŠTE PULA</t>
  </si>
  <si>
    <t>GRADSKA KNJIŽNICA I ČITAONICA PULA</t>
  </si>
  <si>
    <t>006</t>
  </si>
  <si>
    <t>SLUŽBA ZA ZASTUPANJE GRADA</t>
  </si>
  <si>
    <t>00601</t>
  </si>
  <si>
    <t>007</t>
  </si>
  <si>
    <t>SLUŽBA ZA UNUTARNJU REVIZIJU</t>
  </si>
  <si>
    <t>00701</t>
  </si>
  <si>
    <t>Izvršenje po programskoj klasifikaciji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</si>
  <si>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</si>
  <si>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</si>
  <si>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</si>
  <si>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</si>
  <si>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</si>
  <si>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</si>
  <si>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</si>
  <si>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</si>
  <si>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</si>
  <si>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</si>
  <si>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</si>
  <si>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</si>
  <si>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</si>
  <si>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3212</t>
  </si>
  <si>
    <t>Naknade za prijevoz, za rad na terenu i odvojeni život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</si>
  <si>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</si>
  <si>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</si>
  <si>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</si>
  <si>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</si>
  <si>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</si>
  <si>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</si>
  <si>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3233</t>
  </si>
  <si>
    <t>Usluge promidžbe i informiranja</t>
  </si>
  <si>
    <t>3237</t>
  </si>
  <si>
    <t>Intelektualne i osobne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</si>
  <si>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</si>
  <si>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</si>
  <si>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</si>
  <si>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</si>
  <si>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</si>
  <si>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</si>
  <si>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</si>
  <si>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381</t>
  </si>
  <si>
    <t>Tekuće donacije</t>
  </si>
  <si>
    <t>3811</t>
  </si>
  <si>
    <t>Tekuće donacije u novcu</t>
  </si>
  <si>
    <t>385</t>
  </si>
  <si>
    <t>Izvanredni rashodi</t>
  </si>
  <si>
    <t>3211</t>
  </si>
  <si>
    <t>Službena putovanja</t>
  </si>
  <si>
    <t>3213</t>
  </si>
  <si>
    <t>Stručno usavršavanje zaposlenika</t>
  </si>
  <si>
    <t>422</t>
  </si>
  <si>
    <t>Postrojenja i oprema</t>
  </si>
  <si>
    <t>4221</t>
  </si>
  <si>
    <t>Uredska oprema i namještaj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</si>
  <si>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</si>
  <si>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</si>
  <si>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</si>
  <si>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</si>
  <si>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</si>
  <si>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</si>
  <si>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</si>
  <si>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</si>
  <si>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</si>
  <si>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</si>
  <si>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</si>
  <si>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</si>
  <si>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</si>
  <si>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</si>
  <si>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</si>
  <si>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</si>
  <si>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</si>
  <si>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</si>
  <si>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3239</t>
  </si>
  <si>
    <t>Ostale usluge</t>
  </si>
  <si>
    <t>3292</t>
  </si>
  <si>
    <t>Premije osiguranja</t>
  </si>
  <si>
    <t>3294</t>
  </si>
  <si>
    <t>Članarine i norme</t>
  </si>
  <si>
    <t>3295</t>
  </si>
  <si>
    <t>Pristojbe i naknade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</si>
  <si>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</si>
  <si>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</si>
  <si>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</si>
  <si>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</si>
  <si>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</si>
  <si>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</si>
  <si>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4222</t>
  </si>
  <si>
    <t>Komunikacijska oprema</t>
  </si>
  <si>
    <t>324</t>
  </si>
  <si>
    <t>Naknade troškova osobama izvan radnog odnosa</t>
  </si>
  <si>
    <t>3241</t>
  </si>
  <si>
    <t>4223</t>
  </si>
  <si>
    <t>Oprema za održavanje i zaštitu</t>
  </si>
  <si>
    <t>4227</t>
  </si>
  <si>
    <t>Uređaji, strojevi i oprema za ostale namjene</t>
  </si>
  <si>
    <t>342</t>
  </si>
  <si>
    <t>Kamate za primljene kredite i zajmove</t>
  </si>
  <si>
    <t>3423</t>
  </si>
  <si>
    <t>544</t>
  </si>
  <si>
    <t>5443</t>
  </si>
  <si>
    <t>Otplata glavnice primljenih kredita od tuzemnih kreditnih institucija izvan javnog sektora</t>
  </si>
  <si>
    <t>412</t>
  </si>
  <si>
    <t>Nematerijalna imovina</t>
  </si>
  <si>
    <t>4123</t>
  </si>
  <si>
    <t>Licence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</si>
  <si>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</si>
  <si>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</si>
  <si>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</si>
  <si>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</si>
  <si>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</si>
  <si>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>Subvencije poljoprivrednicima i obrtnicima</t>
  </si>
  <si>
    <t>3113</t>
  </si>
  <si>
    <t>Plaće za prekovremeni rad</t>
  </si>
  <si>
    <t>3131</t>
  </si>
  <si>
    <t>Doprinosi za mirovinsko osiguranje</t>
  </si>
  <si>
    <t>3222</t>
  </si>
  <si>
    <t>Materijal i sirovine</t>
  </si>
  <si>
    <t>3238</t>
  </si>
  <si>
    <t>Računalne usluge</t>
  </si>
  <si>
    <t>372</t>
  </si>
  <si>
    <t>Ostale naknade građanima i kućanstvima iz proračuna</t>
  </si>
  <si>
    <t>3721</t>
  </si>
  <si>
    <t>Naknade građanima i kućanstvima u novcu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</si>
  <si>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</si>
  <si>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</si>
  <si>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</si>
  <si>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</si>
  <si>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</si>
  <si>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</si>
  <si>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454</t>
  </si>
  <si>
    <t>Dodatna ulaganja za ostalu nefinancijsku imovinu</t>
  </si>
  <si>
    <t>4541</t>
  </si>
  <si>
    <t>386</t>
  </si>
  <si>
    <t>Kapitalne pomoći</t>
  </si>
  <si>
    <t>3861</t>
  </si>
  <si>
    <t>4264</t>
  </si>
  <si>
    <t>Ostala nematerijalna proizvedena imovina</t>
  </si>
  <si>
    <t>363</t>
  </si>
  <si>
    <t>Pomoći unutar općeg proračuna</t>
  </si>
  <si>
    <t>3631</t>
  </si>
  <si>
    <t>Tekuće pomoći unutar općeg proračuna</t>
  </si>
  <si>
    <t>421</t>
  </si>
  <si>
    <t>Građevinski objekti</t>
  </si>
  <si>
    <t>4211</t>
  </si>
  <si>
    <t>Stambeni objekti</t>
  </si>
  <si>
    <t>411</t>
  </si>
  <si>
    <t>Materijalna imovina - prirodna bogatstva</t>
  </si>
  <si>
    <t>4111</t>
  </si>
  <si>
    <t>Zemljište</t>
  </si>
  <si>
    <t>4213</t>
  </si>
  <si>
    <t>Ceste, željeznice i ostali prometni objekti</t>
  </si>
  <si>
    <t>4214</t>
  </si>
  <si>
    <t>Ostali građevinski objekti</t>
  </si>
  <si>
    <t>351</t>
  </si>
  <si>
    <t>Subvencije trgovačkim društvima u javnom sektoru</t>
  </si>
  <si>
    <t>3512</t>
  </si>
  <si>
    <t>366</t>
  </si>
  <si>
    <t>Pomoći proračunskim korisnicima drugih proračuna</t>
  </si>
  <si>
    <t>3661</t>
  </si>
  <si>
    <t>Tekuće pomoći proračunskim korisnicima drugih proračuna</t>
  </si>
  <si>
    <t>3722</t>
  </si>
  <si>
    <t>Naknade građanima i kućanstvima u naravi</t>
  </si>
  <si>
    <t>424</t>
  </si>
  <si>
    <t>Knjige, umjetnička djela i ostale izložbene vrijednosti</t>
  </si>
  <si>
    <t>4241</t>
  </si>
  <si>
    <t>Knjige</t>
  </si>
  <si>
    <t>3214</t>
  </si>
  <si>
    <t>Ostale naknade troškova zaposlenima</t>
  </si>
  <si>
    <t>4225</t>
  </si>
  <si>
    <t>Instrumenti, uređaji i strojevi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</si>
  <si>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</si>
  <si>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</si>
  <si>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</si>
  <si>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</si>
  <si>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</si>
  <si>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</si>
  <si>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4. PRIHODI ZA POSEBNE NAMJENE</t>
  </si>
  <si>
    <t>Izvor 4.1. PRIHODI ZA POSEBNE NAMJENE</t>
  </si>
  <si>
    <t>Izvor 5. POMOĆI</t>
  </si>
  <si>
    <t>Izvor 5.1. POMOĆI</t>
  </si>
  <si>
    <t>Izvor 6. DONACIJE</t>
  </si>
  <si>
    <t>Izvor 6.1. DONACIJE</t>
  </si>
  <si>
    <t>Izvor 7. PRIHODI OD PRODAJE ILI ZAMJ.NEF. IMOVINE I NAK.S NAS.OSIG.</t>
  </si>
  <si>
    <t>Izvor 7.1. PRIHODI OD PRODAJE ILI ZAMJ.NEF.IMOVINE I NAKN.S NAS.OSIG.</t>
  </si>
  <si>
    <t xml:space="preserve"> SVEUKUPNI RASHODI</t>
  </si>
  <si>
    <t>Rashodi prema funkcijskoj klasifikaciji</t>
  </si>
  <si>
    <t>683 Ostali prihodi</t>
  </si>
  <si>
    <t>6831 Ostali prihodi</t>
  </si>
  <si>
    <t>545 Otplata glavnice primljenih zajmova od trgovačkih društava i obrtnika izvan javnog sektora</t>
  </si>
  <si>
    <t>UPRAVNI ODJEL ZA PROSTORNO UREĐENJE, KOMUNALNI SUSTAV I IMOVINU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</si>
  <si>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</si>
  <si>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</si>
  <si>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</si>
  <si>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</si>
  <si>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</si>
  <si>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</si>
  <si>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Kapitalne pomoći kreditnim i ostalim financijskim institucijama te trgovačkim društvima u javnom sektoru</t>
  </si>
  <si>
    <t>8 Primici od financijske imovine i zaduživanja</t>
  </si>
  <si>
    <t>6429 Ostali prihodi od nefinancijske imovine</t>
  </si>
  <si>
    <t>3813 Tekuće donacije iz EU sredstava</t>
  </si>
  <si>
    <t>4123 Licence</t>
  </si>
  <si>
    <t>4226 Sportska i glazbena oprema</t>
  </si>
  <si>
    <t>4262 Ulaganja u računalne programe</t>
  </si>
  <si>
    <t>452 Dodatna ulaganja na postrojenjima i opremi</t>
  </si>
  <si>
    <t>4521 Dodatna ulaganja na postrojenjima i opremi</t>
  </si>
  <si>
    <t>1. OPĆI PRIHODI I PRIMICI</t>
  </si>
  <si>
    <t>1.1. OPĆI PRIHODI I PRIMICI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</si>
  <si>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</si>
  <si>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</si>
  <si>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</si>
  <si>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017 Transakcije vezane za javni dug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</si>
  <si>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</si>
  <si>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</si>
  <si>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</si>
  <si>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044 Rudarstvo, proizvodnja i građevinarstvo</t>
  </si>
  <si>
    <t>Funkcijska klasifikacija 049 Ekonomski poslovi koji nisu drugdje svrstani</t>
  </si>
  <si>
    <t>Funkcijska klasifikacija 05 Zaštita okoliša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</si>
  <si>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</si>
  <si>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</si>
  <si>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</si>
  <si>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</si>
  <si>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</si>
  <si>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</si>
  <si>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</si>
  <si>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</si>
  <si>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</si>
  <si>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</si>
  <si>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</si>
  <si>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094 Visoka naobrazba</t>
  </si>
  <si>
    <t>Funkcijska klasifikacija 098 Usluge obrazovanja koje nisu drugdje svrstane</t>
  </si>
  <si>
    <t>Funkcijska klasifikacija 10 Socijalna zaštita</t>
  </si>
  <si>
    <t>Funkcijska klasifikacija 107 Socijalna pomoć stanovništvu koje nije obuhvaćeno redovnim socijalnim programima</t>
  </si>
  <si>
    <t xml:space="preserve"> UKUPNI IZDACI</t>
  </si>
  <si>
    <t>Organizacijska klasifikacija</t>
  </si>
  <si>
    <t>Izvori</t>
  </si>
  <si>
    <t>Projekt/Aktivnost</t>
  </si>
  <si>
    <t>4226</t>
  </si>
  <si>
    <t>Sportska i glazbena oprema</t>
  </si>
  <si>
    <t>3813</t>
  </si>
  <si>
    <t>Tekuće donacije iz EU sredstava</t>
  </si>
  <si>
    <t>452</t>
  </si>
  <si>
    <t>Dodatna ulaganja na postrojenjima i opremi</t>
  </si>
  <si>
    <t>4521</t>
  </si>
  <si>
    <t>Indeks  3/1</t>
  </si>
  <si>
    <t>Indeks  3/2</t>
  </si>
  <si>
    <t>6361 Tekuće pomoći proračunskim korisnicima iz proračuna koji im nije nadležan</t>
  </si>
  <si>
    <t>6362 Kapitalne pomoći proračunskim korisnicima iz proračuna koji im nije nadležan</t>
  </si>
  <si>
    <t>66 Prihodi od prodaje proizvoda i robe te pruženih usluga i prihodi od donacija</t>
  </si>
  <si>
    <t>37 Naknade građanima i kućanstvima na temelju osiguranja i druge naknade</t>
  </si>
  <si>
    <t>Indeks 3/1</t>
  </si>
  <si>
    <t>5443 Otplata glavnice primljenih kredita od tuzemnih kreditnih institucija izvan javnog sektora</t>
  </si>
  <si>
    <t xml:space="preserve"> KORIŠTENJE SREDSTAVA IZ PRETHODNIH GODINA</t>
  </si>
  <si>
    <t>3. VLASTITI PRIHODI</t>
  </si>
  <si>
    <t>3.1. VLASTITI PRIHODI</t>
  </si>
  <si>
    <t>5. POMOĆI</t>
  </si>
  <si>
    <t>5.1. POMOĆI</t>
  </si>
  <si>
    <t>6. DONACIJE</t>
  </si>
  <si>
    <t>6.1. DONACIJE</t>
  </si>
  <si>
    <t>Funkcijska klasifikacija 056 Poslovi i usluge zaštite okoliša koji nisu drugdje svrstani</t>
  </si>
  <si>
    <t>Funkcijska klasifikacija 076 Poslovi i usluge zdravstva koji nisu drugdje svrstani</t>
  </si>
  <si>
    <t>Indeks 2/1</t>
  </si>
  <si>
    <t>451</t>
  </si>
  <si>
    <t>Dodatna ulaganja na građevinskim objektima</t>
  </si>
  <si>
    <t>4511</t>
  </si>
  <si>
    <t>VRSTA RASHODA I IZDATAKA</t>
  </si>
  <si>
    <t>RAZDJEL 001 URED GRADA</t>
  </si>
  <si>
    <t>GLAVA 00101 URED GRADA</t>
  </si>
  <si>
    <t>1001</t>
  </si>
  <si>
    <t>Program: JAVNA UPRAVA I ADMINISTARCIJA</t>
  </si>
  <si>
    <t>A101001</t>
  </si>
  <si>
    <t>Aktivnost: Administrativno, tehničko i stručno osoblje</t>
  </si>
  <si>
    <t>A101002</t>
  </si>
  <si>
    <t>Aktivnost: Predstavnička, izvršna i radna tijela Grada</t>
  </si>
  <si>
    <t>A101003</t>
  </si>
  <si>
    <t>Aktivnost: Proračunska zaliha</t>
  </si>
  <si>
    <t>3851</t>
  </si>
  <si>
    <t>Nepredviđeni rashodi do visine proračunske pričuve</t>
  </si>
  <si>
    <t>A101007</t>
  </si>
  <si>
    <t>Aktivnost: Dani Grada Pule, Sv.Toma i Pulska noć</t>
  </si>
  <si>
    <t>T101002</t>
  </si>
  <si>
    <t>Tekući projekt: EU DIRECT GRAD PULA-POLA</t>
  </si>
  <si>
    <t>T101005</t>
  </si>
  <si>
    <t>Tekući projekt: ITU-Urbano područje Pula</t>
  </si>
  <si>
    <t>RAZDJEL 002 UPRAVNI ODJEL ZA FINANCIJE I OPĆU UPRAVU</t>
  </si>
  <si>
    <t>GLAVA 00201 UPRAVNI ODJEL ZA FINANCIJE I OPĆU UPRAVU</t>
  </si>
  <si>
    <t>2001</t>
  </si>
  <si>
    <t>A201001</t>
  </si>
  <si>
    <t>A201002</t>
  </si>
  <si>
    <t>Aktivnost: Otplata kredita</t>
  </si>
  <si>
    <t>A201003</t>
  </si>
  <si>
    <t>Aktivnost: Održavanje programskih rješenja informacijskog sustava</t>
  </si>
  <si>
    <t>A201004</t>
  </si>
  <si>
    <t>Aktivnost: Standardi kvalitete</t>
  </si>
  <si>
    <t>A201005</t>
  </si>
  <si>
    <t>Aktivnost: Održavanje objekata</t>
  </si>
  <si>
    <t>K201001</t>
  </si>
  <si>
    <t>Kapitalni projekt: Informatizacija</t>
  </si>
  <si>
    <t>2002</t>
  </si>
  <si>
    <t>Program: RAZVOJ GOSPODARSTVA</t>
  </si>
  <si>
    <t>A202002</t>
  </si>
  <si>
    <t>Aktivnost: Program poljoprivrede i ruralnog razvoja</t>
  </si>
  <si>
    <t>A202003</t>
  </si>
  <si>
    <t>Aktivnost: Sajmovi i manifestacije</t>
  </si>
  <si>
    <t>A202009</t>
  </si>
  <si>
    <t>Aktivnost: Subvencija kamata na kredite mladih</t>
  </si>
  <si>
    <t>3521</t>
  </si>
  <si>
    <t>Subvencije kreditnim i ostalim financijskim institucijama izvan javnog sektora</t>
  </si>
  <si>
    <t>T202001</t>
  </si>
  <si>
    <t>Tekući projekt: Subvencioniranje kamata na odobrene kredite</t>
  </si>
  <si>
    <t>T202003</t>
  </si>
  <si>
    <t>Tekući projekt: Potpore razvoju gospodarstva</t>
  </si>
  <si>
    <t>2005</t>
  </si>
  <si>
    <t>Program: ORGANIZIRANJE I PROVOĐENJE ZAŠTITE I SPAŠAVANJA</t>
  </si>
  <si>
    <t>A205002</t>
  </si>
  <si>
    <t>Aktivnost: Područna vatrogasna zajednica</t>
  </si>
  <si>
    <t>A205005</t>
  </si>
  <si>
    <t>Aktivnost: Uređenje, održavanje i opremanje skloništa</t>
  </si>
  <si>
    <t>A205006</t>
  </si>
  <si>
    <t>Aktivnost: Civilna zaštita</t>
  </si>
  <si>
    <t>GLAVA 00202 MJESNA SAMOUPRAVA</t>
  </si>
  <si>
    <t>2003</t>
  </si>
  <si>
    <t>Program: RAZVOJ MJESNE SAMOUPRAVE</t>
  </si>
  <si>
    <t>A203001</t>
  </si>
  <si>
    <t>Aktivnost: Opći i administrativni poslovi</t>
  </si>
  <si>
    <t>A203003</t>
  </si>
  <si>
    <t>Aktivnost: Održavanje objekata mjesnih odbora</t>
  </si>
  <si>
    <t>K203001</t>
  </si>
  <si>
    <t>Kapitalni projekt: Opremanje prostora mjesnih odbora</t>
  </si>
  <si>
    <t>PROR. KORISNIK 01 MJESNI ODBOR STARI GRAD</t>
  </si>
  <si>
    <t>A203002</t>
  </si>
  <si>
    <t>Aktivnost: Redovna djelatnost vijeća mjesnih odbora</t>
  </si>
  <si>
    <t>PROR. KORISNIK 02 MJESNI ODBOR KAŠTANJER</t>
  </si>
  <si>
    <t>PROR. KORISNIK 03 MJESNI ODBOR MONTE ZARO</t>
  </si>
  <si>
    <t>PROR. KORISNIK 04 MJESNI ODBOR SV.POLIKARP-SISPLAC</t>
  </si>
  <si>
    <t>PROR. KORISNIK 05 MJESNI ODBOR VERUDA</t>
  </si>
  <si>
    <t>PROR. KORISNIK 06 MJESNI ODBOR STOJA</t>
  </si>
  <si>
    <t>PROR. KORISNIK 07 MJESNI ODBOR NOVA VERUDA</t>
  </si>
  <si>
    <t>PROR. KORISNIK 08 MJESNI ODBOR ŠIJANA</t>
  </si>
  <si>
    <t>PROR. KORISNIK 09 MJESNI ODBOR ŠTINJAN</t>
  </si>
  <si>
    <t>PROR. KORISNIK 10 MJESNI ODBOR VELI VRH</t>
  </si>
  <si>
    <t>PROR. KORISNIK 11 MJESNI ODBOR BUSOLER</t>
  </si>
  <si>
    <t>PROR. KORISNIK 12 MJESNI ODBOR VALDEBEK</t>
  </si>
  <si>
    <t>PROR. KORISNIK 13 MJESNI ODBOR ARENA</t>
  </si>
  <si>
    <t>PROR. KORISNIK 14 MJESNI ODBOR VIDIKOVAC</t>
  </si>
  <si>
    <t>PROR. KORISNIK 15 MJESNI ODBOR GREGOVICA</t>
  </si>
  <si>
    <t>PROR. KORISNIK 16 MJESNI ODBOR MONVIDAL</t>
  </si>
  <si>
    <t>GLAVA 00203 NACIONALNE MANJINE</t>
  </si>
  <si>
    <t>2004</t>
  </si>
  <si>
    <t>Program: ZAŠTITA PRAVA NACIONALNIH MANJINA</t>
  </si>
  <si>
    <t>A204001</t>
  </si>
  <si>
    <t>A204002</t>
  </si>
  <si>
    <t>Aktivnost: Poslovi redovne djelatnosti vijeća nacionalnih manjina</t>
  </si>
  <si>
    <t>PROR. KORISNIK 01 VIJEĆE ALBANSKE NACIONALNE MANJINE GRADA PULE</t>
  </si>
  <si>
    <t>PROR. KORISNIK 02 VIJEĆE BOŠNJAČKE NACIONALNE MANJINE GRADA PULE</t>
  </si>
  <si>
    <t>PROR. KORISNIK 03 VIJEĆE CRNOGORSKE NACIONALNE MANJINE GRADA PULE</t>
  </si>
  <si>
    <t>PROR. KORISNIK 04 VIJEĆE MAKEDONSKE NACIONALNE MANJINE GRADA PULE</t>
  </si>
  <si>
    <t>PROR. KORISNIK 05 VIJEĆE SLOVENSKE NACIONALNE MANJINE GRADA PULE</t>
  </si>
  <si>
    <t>PROR. KORISNIK 06 VIJEĆE SRPSKE NACIONALNE MANJINE GRADA PULE</t>
  </si>
  <si>
    <t>PROR. KORISNIK 07 VIJEĆE ROMSKE NACIONALNE MANJINE GRADA PULE</t>
  </si>
  <si>
    <t>PROR. KORISNIK 08 VIJEĆE TALIJANSKE NACIONALNE MANJINE GRADA PULE</t>
  </si>
  <si>
    <t>GLAVA 00204 JAVNA VATROGASNA POSTROJBA</t>
  </si>
  <si>
    <t>PROR. KORISNIK 01 JAVNA VATROGASNA POSTROJBA PULA</t>
  </si>
  <si>
    <t>A205001</t>
  </si>
  <si>
    <t>Aktivnost: Financiranje Javne vatrogasne postrojbe Pula</t>
  </si>
  <si>
    <t>A205004</t>
  </si>
  <si>
    <t xml:space="preserve">Aktivnost: Provedba posebnih mjera zaštite-sezonski vatrogasci </t>
  </si>
  <si>
    <t>RAZDJEL 003 UPRAVNI ODJEL ZA PROSTORNO UREĐENJE, KOMUNALNI SUSTAV I IMOVINU</t>
  </si>
  <si>
    <t>GLAVA 00301 UPRAVNI ODJEL ZA PROSTORNO UREĐENJE, KOMUNALNI SUSTAV I IMOVINU</t>
  </si>
  <si>
    <t>3001</t>
  </si>
  <si>
    <t>Program: JAVNA UPRAVA I ADMINISTRACIJA</t>
  </si>
  <si>
    <t>A301001</t>
  </si>
  <si>
    <t>3002</t>
  </si>
  <si>
    <t>Program: PROSTORNO UREĐENJE GRADA</t>
  </si>
  <si>
    <t>A302001</t>
  </si>
  <si>
    <t>Aktivnost: Dokumenti prostornog uređenja</t>
  </si>
  <si>
    <t>3003</t>
  </si>
  <si>
    <t>Program: ZAŠTITA OKOLIŠA</t>
  </si>
  <si>
    <t>A303001</t>
  </si>
  <si>
    <t>Aktivnost: Zaštita okoliša - zrak</t>
  </si>
  <si>
    <t>A303002</t>
  </si>
  <si>
    <t>Aktivnost: Zaštita okoliša - zelene površine</t>
  </si>
  <si>
    <t>A303003</t>
  </si>
  <si>
    <t>Aktivnost: Zaštita okoliša - otpad</t>
  </si>
  <si>
    <t>A303004</t>
  </si>
  <si>
    <t>Aktivnost: Zaštita okoliša - more</t>
  </si>
  <si>
    <t>3004</t>
  </si>
  <si>
    <t>Program: RAZVOJ PROMETA</t>
  </si>
  <si>
    <t>A304001</t>
  </si>
  <si>
    <t>Aktivnost: Razvoj prometa</t>
  </si>
  <si>
    <t>3005</t>
  </si>
  <si>
    <t>Program: IZGRADNJA</t>
  </si>
  <si>
    <t>A305001</t>
  </si>
  <si>
    <t>Aktivnost: Priprema zemljišta</t>
  </si>
  <si>
    <t>A305002</t>
  </si>
  <si>
    <t>Aktivnost: Izgradnja kapitalnih objekata i komunalne infrastrukture</t>
  </si>
  <si>
    <t>K305016</t>
  </si>
  <si>
    <t>Kapitalni projekt: Kupnja zemljišta</t>
  </si>
  <si>
    <t>K305025</t>
  </si>
  <si>
    <t xml:space="preserve">Kapitalni projekt: ITU - Pulski fortifikacijski sustav / Kaštel </t>
  </si>
  <si>
    <t>K305026</t>
  </si>
  <si>
    <t>Kapitalni projekt: Paduljski put</t>
  </si>
  <si>
    <t>K305027</t>
  </si>
  <si>
    <t>Kapitalni projekt: Valdebečki put</t>
  </si>
  <si>
    <t>K305035</t>
  </si>
  <si>
    <t>Kapitalni projekt: Kandlerova ulica-rekonstrukcija</t>
  </si>
  <si>
    <t>K305038</t>
  </si>
  <si>
    <t>Kapitalni projekt: Premanturska cesta</t>
  </si>
  <si>
    <t>K305040</t>
  </si>
  <si>
    <t>Kapitalni projekt: Šandaljska ulica</t>
  </si>
  <si>
    <t>K305043</t>
  </si>
  <si>
    <t>Kapitalni projekt: Ulica Monte Lesso</t>
  </si>
  <si>
    <t>K305044</t>
  </si>
  <si>
    <t>Kapitalni projekt: Fažanska cesta</t>
  </si>
  <si>
    <t>K305045</t>
  </si>
  <si>
    <t>Kapitalni projekt: Šišanska cesta</t>
  </si>
  <si>
    <t>K305054</t>
  </si>
  <si>
    <t>3006</t>
  </si>
  <si>
    <t>Program: ODRŽAVANJE KOMUNALNE INFRASTRUKTURE</t>
  </si>
  <si>
    <t>A306001</t>
  </si>
  <si>
    <t>Aktivnost: Održavanje komunalne infrastrukture</t>
  </si>
  <si>
    <t>A306002</t>
  </si>
  <si>
    <t>Aktivnost: Održavanje javne rasvjete</t>
  </si>
  <si>
    <t>3007</t>
  </si>
  <si>
    <t>Program: KOMUNALNE I DRUGE USLUGE</t>
  </si>
  <si>
    <t>A307001</t>
  </si>
  <si>
    <t>Aktivnost: Komunalne i druge usluge</t>
  </si>
  <si>
    <t>3008</t>
  </si>
  <si>
    <t>Program: GOSPODARENJE IMOVINOM</t>
  </si>
  <si>
    <t>A308001</t>
  </si>
  <si>
    <t>Aktivnost: Održavanje stanova i poslovnih prostora</t>
  </si>
  <si>
    <t>A308002</t>
  </si>
  <si>
    <t>Aktivnost: Kupnja zemljišta radi rješavanja imovinskih odnosa</t>
  </si>
  <si>
    <t>RAZDJEL 004 UPRAVNI ODJEL ZA DRUŠTVENE DJELATNOSTI</t>
  </si>
  <si>
    <t>GLAVA 00401 UPRAVNI ODJEL ZA DRUŠTVENE DJELATNOSTI</t>
  </si>
  <si>
    <t>4001</t>
  </si>
  <si>
    <t>A401001</t>
  </si>
  <si>
    <t>4003</t>
  </si>
  <si>
    <t>Program: OBRAZOVANJE IZNAD STANDARDA</t>
  </si>
  <si>
    <t>A403001</t>
  </si>
  <si>
    <t>Aktivnost: Unapređenje standarda u školstvu</t>
  </si>
  <si>
    <t>A403003</t>
  </si>
  <si>
    <t>Aktivnost: Stipendiranje studenata</t>
  </si>
  <si>
    <t>A403004</t>
  </si>
  <si>
    <t>Aktivnost: Ostali programi u odgoju i obrazovanju</t>
  </si>
  <si>
    <t>T403005</t>
  </si>
  <si>
    <t>Tekući projekt: Zajedno do znanja 2</t>
  </si>
  <si>
    <t>4004</t>
  </si>
  <si>
    <t>Program: PREDŠKOLSKI ODGOJ</t>
  </si>
  <si>
    <t>A404003</t>
  </si>
  <si>
    <t>Aktivnost: Drugi programi u predškolskom odgoju</t>
  </si>
  <si>
    <t>4005</t>
  </si>
  <si>
    <t>Program: RAZVOJ SPORTA</t>
  </si>
  <si>
    <t>A405001</t>
  </si>
  <si>
    <t>Aktivnost: Provođenje sportskih aktivnosti djece i mladeži</t>
  </si>
  <si>
    <t>A405002</t>
  </si>
  <si>
    <t>Aktivnost: Djelovanje sportskih udruga i sportske zajednice i korištenje objekata</t>
  </si>
  <si>
    <t>A405003</t>
  </si>
  <si>
    <t>Aktivnost: Financiranje Pula Sport</t>
  </si>
  <si>
    <t>4006</t>
  </si>
  <si>
    <t>Program: TEHNIČKA KULTURA</t>
  </si>
  <si>
    <t>A406001</t>
  </si>
  <si>
    <t>Aktivnost: Zajednička tehničke kulture</t>
  </si>
  <si>
    <t>4007</t>
  </si>
  <si>
    <t>Program: SOCIJALNA SKRB</t>
  </si>
  <si>
    <t>A407001</t>
  </si>
  <si>
    <t>Aktivnost: Pomoć socijalno ugroženoj kategoriji građana</t>
  </si>
  <si>
    <t>A407002</t>
  </si>
  <si>
    <t>Aktivnost: Ustanove i udruge u socijalnoj skrbi</t>
  </si>
  <si>
    <t>4008</t>
  </si>
  <si>
    <t>Program: ZDRAVSTVO I VETERINARSTVO</t>
  </si>
  <si>
    <t>A408001</t>
  </si>
  <si>
    <t>Aktivnost: Javnozdravstvene mjere</t>
  </si>
  <si>
    <t>A408002</t>
  </si>
  <si>
    <t>Aktivnost: Zdravstveni programi</t>
  </si>
  <si>
    <t>A408003</t>
  </si>
  <si>
    <t>Aktivnost: Pula zdravi grad</t>
  </si>
  <si>
    <t>A408004</t>
  </si>
  <si>
    <t>Aktivnost: Veterinarske mjere</t>
  </si>
  <si>
    <t>A408005</t>
  </si>
  <si>
    <t>Aktivnost: Sufinanciranje najma stanova liječnicima</t>
  </si>
  <si>
    <t>K408001</t>
  </si>
  <si>
    <t>Kapitalni projekt: Izgradnja skloništa za životinje</t>
  </si>
  <si>
    <t>GLAVA 00402 OSNOVNE ŠKOLE</t>
  </si>
  <si>
    <t>4002</t>
  </si>
  <si>
    <t>Program: OBRAZOVANJE DO STANDARDA</t>
  </si>
  <si>
    <t>A402001</t>
  </si>
  <si>
    <t>Aktivnost: Decentralizirane funkcije osnovnoškolskog obrazovanja</t>
  </si>
  <si>
    <t>K402001</t>
  </si>
  <si>
    <t>Kapitalni projekt: Kapitalna ulaganja u osnovne škole</t>
  </si>
  <si>
    <t>PROR. KORISNIK 01 OSNOVNA ŠKOLA CENTAR</t>
  </si>
  <si>
    <t>A403002</t>
  </si>
  <si>
    <t>Aktivnost: Produženi boravak u osnovnim školama</t>
  </si>
  <si>
    <t>A403005</t>
  </si>
  <si>
    <t>Aktivnost: Redovni program odgoja i obrazovanja</t>
  </si>
  <si>
    <t>PROR. KORISNIK 02 OSNOVNA ŠKOLA KAŠTANJER</t>
  </si>
  <si>
    <t>PROR. KORISNIK 03 OSNOVNA ŠKOLA GIUSEPPINA MARTINUZZI</t>
  </si>
  <si>
    <t>PROR. KORISNIK 04 OSNOVNA ŠKOLA MONTE ZARO</t>
  </si>
  <si>
    <t xml:space="preserve">PROR. KORISNIK 05 OSNOVNA ŠKOLA TONE PERUŠKA </t>
  </si>
  <si>
    <t>PROR. KORISNIK 06 OSNOVNA ŠKOLA STOJA</t>
  </si>
  <si>
    <t>PROR. KORISNIK 07 OSNOVNA ŠKOLA ŠIJANA</t>
  </si>
  <si>
    <t xml:space="preserve">PROR. KORISNIK 08 ŠKOLA ZA ODGOJ I OBRAZOVANJE </t>
  </si>
  <si>
    <t>T403001</t>
  </si>
  <si>
    <t>Tekući projekt: Erazmus +</t>
  </si>
  <si>
    <t>PROR. KORISNIK 09 OSNOVNA ŠKOLA VERUDA</t>
  </si>
  <si>
    <t>PROR. KORISNIK 10 OSNOVNA ŠKOLA VIDIKOVAC</t>
  </si>
  <si>
    <t>PROR. KORISNIK 11 OSNOVNA ŠKOLA VELI VRH</t>
  </si>
  <si>
    <t>GLAVA 00403 DJEČJI VRTIĆI</t>
  </si>
  <si>
    <t>PROR. KORISNIK 01 DJEČJI VRTIĆ PULA</t>
  </si>
  <si>
    <t>A404001</t>
  </si>
  <si>
    <t>Aktivnost: Predškolske ustanove - redovni programi</t>
  </si>
  <si>
    <t>A404002</t>
  </si>
  <si>
    <t>Aktivnost: Predškolske ustanove - posebni programi</t>
  </si>
  <si>
    <t>PROR. KORISNIK 02 DJEČJI VRTIĆ-SCUOLA DELL´ INFANZIA RIN TIN TIN PULA-POLA</t>
  </si>
  <si>
    <t>PROR. KORISNIK 03 DJEČJI VRTIĆ MALI SVIJET</t>
  </si>
  <si>
    <t>GLAVA 00404 USTANOVE U SOCIJALI</t>
  </si>
  <si>
    <t>PROR. KORISNIK 01 DNEVNI CENTAR ZA REHABILITACIJU VERUDA</t>
  </si>
  <si>
    <t>A407003</t>
  </si>
  <si>
    <t>Aktivnost: Dnevni centar za rehabilitaciju Veruda - Pula</t>
  </si>
  <si>
    <t>RAZDJEL 005 UPRAVNI ODJEL ZA KULTURU</t>
  </si>
  <si>
    <t>GLAVA 00501 UPRAVNI ODJEL ZA KULTURU</t>
  </si>
  <si>
    <t>5001</t>
  </si>
  <si>
    <t>A501001</t>
  </si>
  <si>
    <t>5002</t>
  </si>
  <si>
    <t>Program: JAVNE POTREBE U KULTURI</t>
  </si>
  <si>
    <t>A502002</t>
  </si>
  <si>
    <t>Aktivnost: Financiranje Pula Film Festivala</t>
  </si>
  <si>
    <t>A502003</t>
  </si>
  <si>
    <t>Aktivnost: Ostali programi u kulturi</t>
  </si>
  <si>
    <t>5003</t>
  </si>
  <si>
    <t>Program: RAZVOJ CIVILNOG DRUŠTVA</t>
  </si>
  <si>
    <t>A503001</t>
  </si>
  <si>
    <t>Aktivnost: Donacije udrugama građana i neprofitnim organizacijama</t>
  </si>
  <si>
    <t>GLAVA 00502 USTANOVE U KULTURI</t>
  </si>
  <si>
    <t>PROR. KORISNIK 01 ISTARSKO NARODNO KAZALIŠTE GRADSKO KAZALIŠTE PULA</t>
  </si>
  <si>
    <t>A502001</t>
  </si>
  <si>
    <t>Aktivnost: Javne ustanove u kulturi</t>
  </si>
  <si>
    <t>PROR. KORISNIK 02 GRADSKA KNJIŽNICA I ČITAONICA PULA</t>
  </si>
  <si>
    <t>RAZDJEL 006 SLUŽBA ZA ZASTUPANJE GRADA</t>
  </si>
  <si>
    <t>GLAVA 00601 SLUŽBA ZA ZASTUPANJE GRADA</t>
  </si>
  <si>
    <t>6001</t>
  </si>
  <si>
    <t>A601001</t>
  </si>
  <si>
    <t>RAZDJEL 007 SLUŽBA ZA UNUTARNJU REVIZIJU</t>
  </si>
  <si>
    <t>GLAVA 00701 SLUŽBA ZA UNUTARNJU REVIZIJU</t>
  </si>
  <si>
    <t>7001</t>
  </si>
  <si>
    <t>A701001</t>
  </si>
  <si>
    <t>3423 Kamate za primljene kredite i zajmove od kreditnih i ostalih financijskih institucija izvan javnog sektora</t>
  </si>
  <si>
    <t>Izvršenje 2020.</t>
  </si>
  <si>
    <t xml:space="preserve"> UKUPNI PRIHODI</t>
  </si>
  <si>
    <t xml:space="preserve"> UKUPNI RASHODI</t>
  </si>
  <si>
    <t xml:space="preserve"> VIŠAK / MANJAK</t>
  </si>
  <si>
    <t xml:space="preserve"> NETO ZADUŽIVANJE</t>
  </si>
  <si>
    <t xml:space="preserve"> REZULTAT GODINE</t>
  </si>
  <si>
    <t>6382 Kapitalne pomoći temeljem prijenosa EU sredstava</t>
  </si>
  <si>
    <t>722 Prihodi od prodaje postrojenja i opreme</t>
  </si>
  <si>
    <t>7221 Uredska oprema i namještaj</t>
  </si>
  <si>
    <t>3114 Plaće za posebne uvjete rada</t>
  </si>
  <si>
    <t>3296 Troškovi sudskih postupaka</t>
  </si>
  <si>
    <t>368 Pomoći temeljem prijenosa EU sredstava</t>
  </si>
  <si>
    <t>3682 Kapitalne pomoći temeljem prijenosa EU sredstava</t>
  </si>
  <si>
    <t>4126 Ostala nematerijalna imovina</t>
  </si>
  <si>
    <t>4212 Poslovni objekti</t>
  </si>
  <si>
    <t>4233 Prijevozna sredstva u pomorskom i riječnom prometu</t>
  </si>
  <si>
    <t>Izvršenje 2020</t>
  </si>
  <si>
    <t>544 Otplata glavnice primljenih kredita i zajmova od kreditnih i ostalih financijskih institucija izvan javnog sektora</t>
  </si>
  <si>
    <t>UKUPNO RASHODI I IZDACI</t>
  </si>
  <si>
    <t>K202001</t>
  </si>
  <si>
    <t>Kapitalni projekt: COWORKING PULA</t>
  </si>
  <si>
    <t>4212</t>
  </si>
  <si>
    <t>Poslovni objekti</t>
  </si>
  <si>
    <t>368</t>
  </si>
  <si>
    <t>Pomoći temeljem prijenosa EU sredstava</t>
  </si>
  <si>
    <t>3682</t>
  </si>
  <si>
    <t>Kapitalne pomoći temeljem prijenosa EU sredstava</t>
  </si>
  <si>
    <t>K305062</t>
  </si>
  <si>
    <t>Kapitalni projekt: Javna rasvjeta u Carrarinoj ulici</t>
  </si>
  <si>
    <t>K305063</t>
  </si>
  <si>
    <t>Kapitalni projekt: Marulićeva ulica</t>
  </si>
  <si>
    <t>K305064</t>
  </si>
  <si>
    <t>Kapitalni projekt: Ulica SV. Felicite</t>
  </si>
  <si>
    <t>K305065</t>
  </si>
  <si>
    <t>Kapitalni projekt: Ulica Monte Magno</t>
  </si>
  <si>
    <t>K307007</t>
  </si>
  <si>
    <t>Kapitalni projekt: Uređenje plaža na području grada</t>
  </si>
  <si>
    <t>T403009</t>
  </si>
  <si>
    <t>Tekući projekt: Đir po Puli</t>
  </si>
  <si>
    <t>A408006</t>
  </si>
  <si>
    <t>Aktivnost: Vijeće za prevenciju kriminaliteta</t>
  </si>
  <si>
    <t>A402002</t>
  </si>
  <si>
    <t xml:space="preserve">Aktivnost: Administrativno, tehničko i stručno osoblje </t>
  </si>
  <si>
    <t>3114</t>
  </si>
  <si>
    <t>Plaće za posebne uvjete rada</t>
  </si>
  <si>
    <t>3432</t>
  </si>
  <si>
    <t>Negativne tečajne razlike i razlike zbog primjene valutne klauzule</t>
  </si>
  <si>
    <t>3296</t>
  </si>
  <si>
    <t>Troškovi sudskih postupaka</t>
  </si>
  <si>
    <t>4126</t>
  </si>
  <si>
    <t>Ostala nematerijalna imovina</t>
  </si>
  <si>
    <t>A503002</t>
  </si>
  <si>
    <t>Aktivnost: Savjet mladih</t>
  </si>
  <si>
    <t>K503002</t>
  </si>
  <si>
    <t>Kapitalni projekt: Sanacija zgrade Društvenog centra Rojc</t>
  </si>
  <si>
    <t>Za razdoblje od 01.01.2021. do 30.06.2021.</t>
  </si>
  <si>
    <t>Izvorni plan 2021.</t>
  </si>
  <si>
    <t>Izvršenje 2021.</t>
  </si>
  <si>
    <t>162.703.457,13</t>
  </si>
  <si>
    <t>2.003.409,70</t>
  </si>
  <si>
    <t>154.149.143,21</t>
  </si>
  <si>
    <t>19.759.006,95</t>
  </si>
  <si>
    <t>-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</si>
  <si>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</si>
  <si>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</si>
  <si>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</si>
  <si>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>Prihodi i rashodi prema ekonomskoj klasifikaciji</t>
  </si>
  <si>
    <t>58.962.617,27</t>
  </si>
  <si>
    <t>48.627.518,82</t>
  </si>
  <si>
    <t>47.606.075,02</t>
  </si>
  <si>
    <t>6.211.645,26</t>
  </si>
  <si>
    <t>3.223.029,56</t>
  </si>
  <si>
    <t>4.049.788,95</t>
  </si>
  <si>
    <t>-12.463.019,97</t>
  </si>
  <si>
    <t>9.801.612,00</t>
  </si>
  <si>
    <t>1.010.734,57</t>
  </si>
  <si>
    <t>8.790.877,43</t>
  </si>
  <si>
    <t>533.486,45</t>
  </si>
  <si>
    <t>514.585,75</t>
  </si>
  <si>
    <t>18.900,70</t>
  </si>
  <si>
    <t>53.951.586,73</t>
  </si>
  <si>
    <t>311.322,02</t>
  </si>
  <si>
    <t>5.161.784,01</t>
  </si>
  <si>
    <t>5.111.784,01</t>
  </si>
  <si>
    <t>50.000,00</t>
  </si>
  <si>
    <t>744.532,19</t>
  </si>
  <si>
    <t>5.994.096,70</t>
  </si>
  <si>
    <t>5.104.066,18</t>
  </si>
  <si>
    <t>890.030,52</t>
  </si>
  <si>
    <t>40.249.518,78</t>
  </si>
  <si>
    <t>39.811.496,12</t>
  </si>
  <si>
    <t>438.022,66</t>
  </si>
  <si>
    <t>1.490.333,03</t>
  </si>
  <si>
    <t>9.620.957,88</t>
  </si>
  <si>
    <t>231.554,94</t>
  </si>
  <si>
    <t>6415 Prihodi od pozitivnih tečajnih razlika i razlika zbog primjene valutne klauzule</t>
  </si>
  <si>
    <t>9.389.402,94</t>
  </si>
  <si>
    <t>1.469.686,59</t>
  </si>
  <si>
    <t>7.554.421,66</t>
  </si>
  <si>
    <t>269.953,43</t>
  </si>
  <si>
    <t>95.341,26</t>
  </si>
  <si>
    <t>37.573.799,62</t>
  </si>
  <si>
    <t>683.821,81</t>
  </si>
  <si>
    <t>635.493,70</t>
  </si>
  <si>
    <t>48.328,11</t>
  </si>
  <si>
    <t>7.152.596,72</t>
  </si>
  <si>
    <t>57.707,40</t>
  </si>
  <si>
    <t>7.094.889,32</t>
  </si>
  <si>
    <t>29.737.381,09</t>
  </si>
  <si>
    <t>10.445.140,05</t>
  </si>
  <si>
    <t>19.292.241,04</t>
  </si>
  <si>
    <t>1.889.585,90</t>
  </si>
  <si>
    <t>1.206.594,92</t>
  </si>
  <si>
    <t>840,00</t>
  </si>
  <si>
    <t>1.205.754,92</t>
  </si>
  <si>
    <t>682.990,98</t>
  </si>
  <si>
    <t>112.990,98</t>
  </si>
  <si>
    <t>570.000,00</t>
  </si>
  <si>
    <t>704.909,73</t>
  </si>
  <si>
    <t>622.700,12</t>
  </si>
  <si>
    <t>585.007,59</t>
  </si>
  <si>
    <t>37.692,53</t>
  </si>
  <si>
    <t>82.209,61</t>
  </si>
  <si>
    <t>1.209.707,46</t>
  </si>
  <si>
    <t>793.702,24</t>
  </si>
  <si>
    <t>723.486,63</t>
  </si>
  <si>
    <t>70.215,61</t>
  </si>
  <si>
    <t>77.286.067,17</t>
  </si>
  <si>
    <t>64.588.121,41</t>
  </si>
  <si>
    <t>63.849.454,66</t>
  </si>
  <si>
    <t>576.968,21</t>
  </si>
  <si>
    <t>161.698,54</t>
  </si>
  <si>
    <t>1.872.153,71</t>
  </si>
  <si>
    <t>10.825.792,05</t>
  </si>
  <si>
    <t>370.021,79</t>
  </si>
  <si>
    <t>10.455.770,26</t>
  </si>
  <si>
    <t>46.365.764,56</t>
  </si>
  <si>
    <t>1.778.355,02</t>
  </si>
  <si>
    <t>124.962,66</t>
  </si>
  <si>
    <t>1.574.362,17</t>
  </si>
  <si>
    <t>74.530,19</t>
  </si>
  <si>
    <t>4.500,00</t>
  </si>
  <si>
    <t>8.131.694,78</t>
  </si>
  <si>
    <t>1.144.278,15</t>
  </si>
  <si>
    <t>1.900.857,00</t>
  </si>
  <si>
    <t>4.214.297,92</t>
  </si>
  <si>
    <t>359.048,09</t>
  </si>
  <si>
    <t>152.504,73</t>
  </si>
  <si>
    <t>360.708,89</t>
  </si>
  <si>
    <t>32.830.872,02</t>
  </si>
  <si>
    <t>1.268.333,80</t>
  </si>
  <si>
    <t>2.791.908,65</t>
  </si>
  <si>
    <t>1.550.717,23</t>
  </si>
  <si>
    <t>21.378.914,09</t>
  </si>
  <si>
    <t>752.106,51</t>
  </si>
  <si>
    <t>326.920,00</t>
  </si>
  <si>
    <t>2.417.976,86</t>
  </si>
  <si>
    <t>833.189,47</t>
  </si>
  <si>
    <t>1.510.805,41</t>
  </si>
  <si>
    <t>111.902,28</t>
  </si>
  <si>
    <t>3.512.940,46</t>
  </si>
  <si>
    <t>402.479,29</t>
  </si>
  <si>
    <t>730.166,84</t>
  </si>
  <si>
    <t>46.592,13</t>
  </si>
  <si>
    <t>35.681,80</t>
  </si>
  <si>
    <t>320.627,45</t>
  </si>
  <si>
    <t>1.977.392,95</t>
  </si>
  <si>
    <t>596.244,28</t>
  </si>
  <si>
    <t>475.115,50</t>
  </si>
  <si>
    <t>121.128,78</t>
  </si>
  <si>
    <t>120.061,54</t>
  </si>
  <si>
    <t>7.256.349,84</t>
  </si>
  <si>
    <t>3.842.733,34</t>
  </si>
  <si>
    <t>3.413.616,50</t>
  </si>
  <si>
    <t>3.403.995,64</t>
  </si>
  <si>
    <t>9.620,86</t>
  </si>
  <si>
    <t>2.073.407,08</t>
  </si>
  <si>
    <t>390.650,96</t>
  </si>
  <si>
    <t>1.682.756,12</t>
  </si>
  <si>
    <t>2.959.299,44</t>
  </si>
  <si>
    <t>2.358.099,63</t>
  </si>
  <si>
    <t>601.199,81</t>
  </si>
  <si>
    <t>17.612.010,84</t>
  </si>
  <si>
    <t>11.812.621,02</t>
  </si>
  <si>
    <t>11.787.266,27</t>
  </si>
  <si>
    <t>25.354,75</t>
  </si>
  <si>
    <t>5.799.389,82</t>
  </si>
  <si>
    <t>3861 Kapitalne pomoći kreditnim i ostalim financijskim institucijama te trgovačkim društvima u javnom sektora</t>
  </si>
  <si>
    <t>1.045.084,13</t>
  </si>
  <si>
    <t>17.916.756,27</t>
  </si>
  <si>
    <t>15.153.835,00</t>
  </si>
  <si>
    <t>88.137,11</t>
  </si>
  <si>
    <t>138.832,16</t>
  </si>
  <si>
    <t>10.901.179,43</t>
  </si>
  <si>
    <t>4.025.686,30</t>
  </si>
  <si>
    <t>1.411.306,35</t>
  </si>
  <si>
    <t>399.446,58</t>
  </si>
  <si>
    <t>24.656,62</t>
  </si>
  <si>
    <t>67.850,00</t>
  </si>
  <si>
    <t>6.281,18</t>
  </si>
  <si>
    <t>21.649,06</t>
  </si>
  <si>
    <t>891.422,91</t>
  </si>
  <si>
    <t>300.194,50</t>
  </si>
  <si>
    <t>481.420,42</t>
  </si>
  <si>
    <t>15.450,00</t>
  </si>
  <si>
    <t>465.970,42</t>
  </si>
  <si>
    <t>797.166,55</t>
  </si>
  <si>
    <t>400.000,00</t>
  </si>
  <si>
    <t>176.542,50</t>
  </si>
  <si>
    <t>220.624,05</t>
  </si>
  <si>
    <t>74.491.837,86</t>
  </si>
  <si>
    <t>1.235.481,02</t>
  </si>
  <si>
    <t>30.860.489,80</t>
  </si>
  <si>
    <t>50.765.210,12</t>
  </si>
  <si>
    <t>613.322,60</t>
  </si>
  <si>
    <t>15.941.808,76</t>
  </si>
  <si>
    <t>Izvor 8. NAMJENSKI PRIMICI OD ZADUŽIVANJA</t>
  </si>
  <si>
    <t>Izvor 8.1. PRIMLJENI KREDITI</t>
  </si>
  <si>
    <t>Izvorni plan 2021</t>
  </si>
  <si>
    <t>Izvršenje 2021</t>
  </si>
  <si>
    <t>Funkcijska klasifikacija  SVEUKUPNI RASHODI</t>
  </si>
  <si>
    <t>173.908.150,16</t>
  </si>
  <si>
    <t>20.174.347,91</t>
  </si>
  <si>
    <t>19.749.081,53</t>
  </si>
  <si>
    <t>405.831,53</t>
  </si>
  <si>
    <t>19.434,85</t>
  </si>
  <si>
    <t>8.428.352,13</t>
  </si>
  <si>
    <t>14.765.832,01</t>
  </si>
  <si>
    <t>1.441.898,71</t>
  </si>
  <si>
    <t>33.226.503,65</t>
  </si>
  <si>
    <t>1.150.450,56</t>
  </si>
  <si>
    <t>3.214.209,16</t>
  </si>
  <si>
    <t>28.861.843,93</t>
  </si>
  <si>
    <t>1.204.337,95</t>
  </si>
  <si>
    <t>21.985.537,68</t>
  </si>
  <si>
    <t>10.875.994,20</t>
  </si>
  <si>
    <t>10.110.305,96</t>
  </si>
  <si>
    <t>999.237,52</t>
  </si>
  <si>
    <t>65.350.036,50</t>
  </si>
  <si>
    <t>64.722.036,50</t>
  </si>
  <si>
    <t>553.000,00</t>
  </si>
  <si>
    <t>75.000,00</t>
  </si>
  <si>
    <t>7.331.303,62</t>
  </si>
  <si>
    <t>84 Primici od zaduživanja</t>
  </si>
  <si>
    <t>844 Primljeni krediti i zajmovi od kreditnih i ostalih financijskih institucija izvan javnog sektora</t>
  </si>
  <si>
    <t xml:space="preserve"> NETO FINANCIRANJE</t>
  </si>
  <si>
    <t>Račun financiranja prema izvorima financiranja</t>
  </si>
  <si>
    <t xml:space="preserve"> UKUPNI PRIMICI</t>
  </si>
  <si>
    <t>8. NAMJENSKI PRIMICI OD ZADUŽIVANJA</t>
  </si>
  <si>
    <t>8.1. PRIMLJENI KREDITI</t>
  </si>
  <si>
    <t>A101005</t>
  </si>
  <si>
    <t>Aktivnost: Priprema projekata iz EU fondova</t>
  </si>
  <si>
    <t>A202007</t>
  </si>
  <si>
    <t>Aktivnost: Plan razvoja grada</t>
  </si>
  <si>
    <t>K305039</t>
  </si>
  <si>
    <t>Kapitalni projekt: Ulica Puntižela</t>
  </si>
  <si>
    <t>K305042</t>
  </si>
  <si>
    <t>Kapitalni projekt: Ulica Bože Gumbca-spoj na Rimske Centurijacije</t>
  </si>
  <si>
    <t>Kapitalni projekt: Mehanika - polivalentni centar</t>
  </si>
  <si>
    <t>K305057</t>
  </si>
  <si>
    <t>Kapitalni projekt: 43 Istarske divizije</t>
  </si>
  <si>
    <t>K305066</t>
  </si>
  <si>
    <t>Kapitalni projekt: Valturska ulica-parkiralište</t>
  </si>
  <si>
    <t>K305067</t>
  </si>
  <si>
    <t>Kapitalni projekt: Parkiralište groblje Monte Giro</t>
  </si>
  <si>
    <t>K305068</t>
  </si>
  <si>
    <t>Kapitalni projekt: Odvojak Paduljskog puta-JR</t>
  </si>
  <si>
    <t>K305069</t>
  </si>
  <si>
    <t>Kapitalni projekt: Spojna prometnica na Paganoru Brist-Valdenaga</t>
  </si>
  <si>
    <t>K305070</t>
  </si>
  <si>
    <t>Kapitalni projekt: Vinogradska ulica</t>
  </si>
  <si>
    <t>K305072</t>
  </si>
  <si>
    <t>Kapitalni projekt: Dukićeva ulica</t>
  </si>
  <si>
    <t>K305073</t>
  </si>
  <si>
    <t>Kapitalni projekt: Ulica Sv. Polikarpa i Revelanteova ulica</t>
  </si>
  <si>
    <t>K305074</t>
  </si>
  <si>
    <t>Kapitalni projekt: Nastavak Ulice Stoja od Autokampa Stoja prema Muzilu</t>
  </si>
  <si>
    <t>K305075</t>
  </si>
  <si>
    <t>Kapitalni projekt: Kavrerski put</t>
  </si>
  <si>
    <t>K305076</t>
  </si>
  <si>
    <t>Kapitalni projekt: Ulica Valmade i Ulica Komunal</t>
  </si>
  <si>
    <t>K305077</t>
  </si>
  <si>
    <t>Kapitalni projekt: Javno parkiralište na raskrižaju Ulice Joakima Rakovca i Pazinske ulice</t>
  </si>
  <si>
    <t>T403008</t>
  </si>
  <si>
    <t>Tekući projekt: Klik</t>
  </si>
  <si>
    <t>3133</t>
  </si>
  <si>
    <t>Doprinosi za obvezno osiguranje u slučaju nezaposlenosti</t>
  </si>
  <si>
    <t>T503003</t>
  </si>
  <si>
    <t>Tekući projekt: EASY TOWNS 2</t>
  </si>
  <si>
    <t>NEPOTROŠENA SREDSTVA ZA PRIJENOS U SLIJEDEĆU GODINU</t>
  </si>
  <si>
    <t xml:space="preserve">Sažetak A. Računa prihoda i rashoda i B. Računa financiranja </t>
  </si>
  <si>
    <t>Prihodi i rashodi prema izvorima financiranja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</si>
</sst>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  <numFmt numFmtId="175" formatCode="d\.m\.yyyy"/>
    <numFmt numFmtId="176" formatCode="0.00##\%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Alignment="1">
      <alignment/>
    </xf>
    <xf numFmtId="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1" fillId="33" borderId="0" xfId="0" applyFont="1" applyFill="1" applyAlignment="1">
      <alignment horizontal="center" vertical="center"/>
    </xf>
    <xf numFmtId="4" fontId="1" fillId="33" borderId="0" xfId="0" applyNumberFormat="1" applyFont="1" applyFill="1" applyAlignment="1">
      <alignment/>
    </xf>
    <xf numFmtId="176" fontId="1" fillId="33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5" fontId="0" fillId="0" borderId="0" xfId="0" applyNumberFormat="1" applyFont="1" applyAlignment="1">
      <alignment horizontal="left"/>
    </xf>
    <xf numFmtId="0" fontId="1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35" borderId="0" xfId="0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33" borderId="0" xfId="0" applyFont="1" applyFill="1" applyAlignment="1">
      <alignment horizontal="right"/>
    </xf>
    <xf numFmtId="10" fontId="1" fillId="3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1" fillId="33" borderId="0" xfId="0" applyNumberFormat="1" applyFont="1" applyFill="1" applyAlignment="1">
      <alignment/>
    </xf>
    <xf numFmtId="10" fontId="1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0" xfId="0" applyFont="1" applyFill="1" applyAlignment="1">
      <alignment vertical="center"/>
    </xf>
    <xf numFmtId="176" fontId="1" fillId="36" borderId="0" xfId="0" applyNumberFormat="1" applyFont="1" applyFill="1" applyAlignment="1">
      <alignment/>
    </xf>
    <xf numFmtId="176" fontId="6" fillId="37" borderId="0" xfId="0" applyNumberFormat="1" applyFont="1" applyFill="1" applyAlignment="1">
      <alignment/>
    </xf>
    <xf numFmtId="176" fontId="1" fillId="38" borderId="0" xfId="0" applyNumberFormat="1" applyFont="1" applyFill="1" applyAlignment="1">
      <alignment/>
    </xf>
    <xf numFmtId="176" fontId="1" fillId="39" borderId="0" xfId="0" applyNumberFormat="1" applyFont="1" applyFill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6" fillId="37" borderId="0" xfId="0" applyFont="1" applyFill="1" applyAlignment="1">
      <alignment horizontal="left"/>
    </xf>
    <xf numFmtId="4" fontId="6" fillId="37" borderId="0" xfId="0" applyNumberFormat="1" applyFont="1" applyFill="1" applyAlignment="1">
      <alignment horizontal="right"/>
    </xf>
    <xf numFmtId="0" fontId="1" fillId="38" borderId="0" xfId="0" applyFont="1" applyFill="1" applyAlignment="1">
      <alignment horizontal="left"/>
    </xf>
    <xf numFmtId="4" fontId="1" fillId="38" borderId="0" xfId="0" applyNumberFormat="1" applyFont="1" applyFill="1" applyAlignment="1">
      <alignment horizontal="right"/>
    </xf>
    <xf numFmtId="0" fontId="1" fillId="39" borderId="0" xfId="0" applyFont="1" applyFill="1" applyAlignment="1">
      <alignment horizontal="left"/>
    </xf>
    <xf numFmtId="4" fontId="1" fillId="39" borderId="0" xfId="0" applyNumberFormat="1" applyFont="1" applyFill="1" applyAlignment="1">
      <alignment horizontal="right"/>
    </xf>
    <xf numFmtId="0" fontId="1" fillId="36" borderId="0" xfId="0" applyFont="1" applyFill="1" applyAlignment="1">
      <alignment horizontal="left"/>
    </xf>
    <xf numFmtId="4" fontId="1" fillId="36" borderId="0" xfId="0" applyNumberFormat="1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39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91.28125" style="0" bestFit="1" customWidth="1"/>
    <col min="2" max="2" width="14.00390625" style="0" bestFit="1" customWidth="1"/>
    <col min="3" max="3" width="16.28125" style="0" bestFit="1" customWidth="1"/>
    <col min="4" max="4" width="14.00390625" style="0" bestFit="1" customWidth="1"/>
    <col min="5" max="6" width="10.28125" style="0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6" s="4" customFormat="1" ht="17.25">
      <c r="A5" s="50" t="s">
        <v>1108</v>
      </c>
      <c r="B5" s="51"/>
      <c r="C5" s="51"/>
      <c r="D5" s="51"/>
      <c r="E5" s="51"/>
      <c r="F5" s="51"/>
    </row>
    <row r="6" spans="1:6" ht="12.75">
      <c r="A6" s="52" t="s">
        <v>873</v>
      </c>
      <c r="B6" s="53"/>
      <c r="C6" s="53"/>
      <c r="D6" s="53"/>
      <c r="E6" s="53"/>
      <c r="F6" s="53"/>
    </row>
    <row r="7" spans="1:6" ht="12.75">
      <c r="A7" s="52" t="s">
        <v>1</v>
      </c>
      <c r="B7" s="53"/>
      <c r="C7" s="53"/>
      <c r="D7" s="53"/>
      <c r="E7" s="53"/>
      <c r="F7" s="53"/>
    </row>
    <row r="13" spans="1:6" ht="12.75">
      <c r="A13" s="8" t="s">
        <v>5</v>
      </c>
      <c r="B13" s="23" t="s">
        <v>818</v>
      </c>
      <c r="C13" s="23" t="s">
        <v>874</v>
      </c>
      <c r="D13" s="23" t="s">
        <v>875</v>
      </c>
      <c r="E13" s="23" t="s">
        <v>515</v>
      </c>
      <c r="F13" s="23" t="s">
        <v>516</v>
      </c>
    </row>
    <row r="14" spans="1:6" ht="12.75">
      <c r="A14" s="9" t="s">
        <v>6</v>
      </c>
      <c r="B14" s="24" t="s">
        <v>7</v>
      </c>
      <c r="C14" s="24" t="s">
        <v>8</v>
      </c>
      <c r="D14" s="24" t="s">
        <v>9</v>
      </c>
      <c r="E14" s="24" t="s">
        <v>10</v>
      </c>
      <c r="F14" s="24" t="s">
        <v>11</v>
      </c>
    </row>
    <row r="15" spans="1:6" s="1" customFormat="1" ht="12.75">
      <c r="A15" s="1" t="s">
        <v>12</v>
      </c>
      <c r="B15" s="25" t="s">
        <v>876</v>
      </c>
      <c r="C15" s="10">
        <v>442992992</v>
      </c>
      <c r="D15" s="10">
        <v>186194609.23</v>
      </c>
      <c r="E15" s="15">
        <f>D15/B15*100</f>
        <v>114.43801656975891</v>
      </c>
      <c r="F15" s="15">
        <f>D15/C15*100</f>
        <v>42.0310507372541</v>
      </c>
    </row>
    <row r="16" spans="1:6" s="1" customFormat="1" ht="12.75">
      <c r="A16" s="1" t="s">
        <v>13</v>
      </c>
      <c r="B16" s="25" t="s">
        <v>877</v>
      </c>
      <c r="C16" s="10">
        <v>47023500</v>
      </c>
      <c r="D16" s="10">
        <v>8319368.87</v>
      </c>
      <c r="E16" s="15">
        <f aca="true" t="shared" si="0" ref="E16:E26">D16/B16*100</f>
        <v>415.2604866593189</v>
      </c>
      <c r="F16" s="15">
        <f aca="true" t="shared" si="1" ref="F16:F28">D16/C16*100</f>
        <v>17.691938860357055</v>
      </c>
    </row>
    <row r="17" spans="1:6" ht="12.75">
      <c r="A17" s="12" t="s">
        <v>819</v>
      </c>
      <c r="B17" s="13">
        <f>B15+B16</f>
        <v>164706866.82999998</v>
      </c>
      <c r="C17" s="13">
        <f>C15+C16</f>
        <v>490016492</v>
      </c>
      <c r="D17" s="13">
        <f>D15+D16</f>
        <v>194513978.1</v>
      </c>
      <c r="E17" s="26">
        <f t="shared" si="0"/>
        <v>118.09706653017997</v>
      </c>
      <c r="F17" s="26">
        <f t="shared" si="1"/>
        <v>39.69539419093674</v>
      </c>
    </row>
    <row r="18" spans="1:6" s="1" customFormat="1" ht="12.75">
      <c r="A18" s="1" t="s">
        <v>14</v>
      </c>
      <c r="B18" s="25" t="s">
        <v>878</v>
      </c>
      <c r="C18" s="10">
        <v>392271997</v>
      </c>
      <c r="D18" s="10">
        <v>176237489.47</v>
      </c>
      <c r="E18" s="15">
        <f t="shared" si="0"/>
        <v>114.32920469101062</v>
      </c>
      <c r="F18" s="15">
        <f t="shared" si="1"/>
        <v>44.92736948286421</v>
      </c>
    </row>
    <row r="19" spans="1:6" s="1" customFormat="1" ht="12.75">
      <c r="A19" s="1" t="s">
        <v>15</v>
      </c>
      <c r="B19" s="25" t="s">
        <v>879</v>
      </c>
      <c r="C19" s="10">
        <v>115758082</v>
      </c>
      <c r="D19" s="10">
        <v>28633637.9</v>
      </c>
      <c r="E19" s="15">
        <f t="shared" si="0"/>
        <v>144.9143571458686</v>
      </c>
      <c r="F19" s="15">
        <f t="shared" si="1"/>
        <v>24.735757024723334</v>
      </c>
    </row>
    <row r="20" spans="1:6" ht="12.75">
      <c r="A20" s="12" t="s">
        <v>820</v>
      </c>
      <c r="B20" s="13">
        <f>B18+B19</f>
        <v>173908150.16</v>
      </c>
      <c r="C20" s="13">
        <f>C18+C19</f>
        <v>508030079</v>
      </c>
      <c r="D20" s="13">
        <f>D18+D19</f>
        <v>204871127.37</v>
      </c>
      <c r="E20" s="26">
        <f t="shared" si="0"/>
        <v>117.80421284540907</v>
      </c>
      <c r="F20" s="26">
        <f t="shared" si="1"/>
        <v>40.32657431884068</v>
      </c>
    </row>
    <row r="21" spans="1:6" ht="12.75">
      <c r="A21" s="12" t="s">
        <v>821</v>
      </c>
      <c r="B21" s="13">
        <f>B17-B20</f>
        <v>-9201283.330000013</v>
      </c>
      <c r="C21" s="13">
        <f>C17-C20</f>
        <v>-18013587</v>
      </c>
      <c r="D21" s="13">
        <f>D17-D20</f>
        <v>-10357149.27000001</v>
      </c>
      <c r="E21" s="26">
        <f t="shared" si="0"/>
        <v>112.5620079128679</v>
      </c>
      <c r="F21" s="26">
        <f t="shared" si="1"/>
        <v>57.4963180292743</v>
      </c>
    </row>
    <row r="22" spans="1:6" ht="12.75">
      <c r="A22" s="9" t="s">
        <v>16</v>
      </c>
      <c r="B22" s="9" t="s">
        <v>1</v>
      </c>
      <c r="C22" s="9" t="s">
        <v>1</v>
      </c>
      <c r="D22" s="9" t="s">
        <v>1</v>
      </c>
      <c r="E22" s="27"/>
      <c r="F22" s="27"/>
    </row>
    <row r="23" spans="1:6" s="1" customFormat="1" ht="12.75">
      <c r="A23" s="1" t="s">
        <v>469</v>
      </c>
      <c r="B23" s="10">
        <v>0</v>
      </c>
      <c r="C23" s="10">
        <v>5770000</v>
      </c>
      <c r="D23" s="10">
        <v>0</v>
      </c>
      <c r="E23" s="15" t="s">
        <v>880</v>
      </c>
      <c r="F23" s="26">
        <f t="shared" si="1"/>
        <v>0</v>
      </c>
    </row>
    <row r="24" spans="1:6" s="1" customFormat="1" ht="12.75">
      <c r="A24" s="1" t="s">
        <v>17</v>
      </c>
      <c r="B24" s="10">
        <v>2121849.63</v>
      </c>
      <c r="C24" s="10">
        <v>6400000</v>
      </c>
      <c r="D24" s="10">
        <v>1890150.86</v>
      </c>
      <c r="E24" s="15">
        <f t="shared" si="0"/>
        <v>89.08033977883721</v>
      </c>
      <c r="F24" s="15">
        <f t="shared" si="1"/>
        <v>29.5336071875</v>
      </c>
    </row>
    <row r="25" spans="1:6" ht="12.75">
      <c r="A25" s="12" t="s">
        <v>822</v>
      </c>
      <c r="B25" s="13">
        <v>-2121849.63</v>
      </c>
      <c r="C25" s="13">
        <v>-630000</v>
      </c>
      <c r="D25" s="13">
        <v>-1890150.86</v>
      </c>
      <c r="E25" s="26">
        <f t="shared" si="0"/>
        <v>89.08033977883721</v>
      </c>
      <c r="F25" s="26">
        <f t="shared" si="1"/>
        <v>300.02394603174605</v>
      </c>
    </row>
    <row r="26" spans="1:6" ht="12.75">
      <c r="A26" s="12" t="s">
        <v>881</v>
      </c>
      <c r="B26" s="28">
        <v>41244997.69</v>
      </c>
      <c r="C26" s="7">
        <v>18088587</v>
      </c>
      <c r="D26" s="13">
        <v>26272987.89</v>
      </c>
      <c r="E26" s="26">
        <f t="shared" si="0"/>
        <v>63.69981661162751</v>
      </c>
      <c r="F26" s="28" t="s">
        <v>880</v>
      </c>
    </row>
    <row r="27" spans="1:6" ht="12.75">
      <c r="A27" s="1" t="s">
        <v>882</v>
      </c>
      <c r="B27" s="10">
        <v>0</v>
      </c>
      <c r="C27" s="10">
        <v>18643587</v>
      </c>
      <c r="D27" s="10">
        <v>18078315.01</v>
      </c>
      <c r="E27" s="15" t="s">
        <v>880</v>
      </c>
      <c r="F27" s="15">
        <f t="shared" si="1"/>
        <v>96.9680084095405</v>
      </c>
    </row>
    <row r="28" spans="1:6" ht="12.75">
      <c r="A28" s="1" t="s">
        <v>1107</v>
      </c>
      <c r="B28" s="10">
        <v>0</v>
      </c>
      <c r="C28" s="10">
        <v>5000000</v>
      </c>
      <c r="D28" s="10">
        <v>0</v>
      </c>
      <c r="E28" s="15" t="s">
        <v>880</v>
      </c>
      <c r="F28" s="15">
        <f t="shared" si="1"/>
        <v>0</v>
      </c>
    </row>
    <row r="29" spans="1:6" ht="12.75">
      <c r="A29" s="9" t="s">
        <v>883</v>
      </c>
      <c r="B29" s="9" t="s">
        <v>1</v>
      </c>
      <c r="C29" s="9" t="s">
        <v>1</v>
      </c>
      <c r="D29" s="9" t="s">
        <v>1</v>
      </c>
      <c r="E29" s="27"/>
      <c r="F29" s="27"/>
    </row>
    <row r="30" spans="1:6" ht="12.75">
      <c r="A30" s="12" t="s">
        <v>823</v>
      </c>
      <c r="B30" s="13">
        <f>B17-B20-B24+B26</f>
        <v>29921864.729999986</v>
      </c>
      <c r="C30" s="13">
        <f>C17-C20-C24+C27+C23</f>
        <v>0</v>
      </c>
      <c r="D30" s="13">
        <f>D17-D20-D24+D26</f>
        <v>14025687.75999999</v>
      </c>
      <c r="E30" s="26"/>
      <c r="F30" s="26"/>
    </row>
    <row r="31" spans="5:6" ht="12.75">
      <c r="E31" s="10"/>
      <c r="F31" s="10"/>
    </row>
    <row r="33" ht="12.75">
      <c r="D33" s="7"/>
    </row>
    <row r="34" ht="12.75">
      <c r="D34" s="7"/>
    </row>
    <row r="35" ht="12.75">
      <c r="D35" s="7"/>
    </row>
  </sheetData>
  <sheetProtection/>
  <mergeCells count="3"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92.8515625" style="1" bestFit="1" customWidth="1"/>
    <col min="2" max="2" width="14.00390625" style="1" bestFit="1" customWidth="1"/>
    <col min="3" max="3" width="16.28125" style="1" bestFit="1" customWidth="1"/>
    <col min="4" max="4" width="14.00390625" style="1" bestFit="1" customWidth="1"/>
    <col min="5" max="6" width="10.28125" style="1" bestFit="1" customWidth="1"/>
    <col min="7" max="16384" width="8.8515625" style="1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5" spans="1:6" s="2" customFormat="1" ht="17.25">
      <c r="A5" s="54" t="s">
        <v>884</v>
      </c>
      <c r="B5" s="55"/>
      <c r="C5" s="55"/>
      <c r="D5" s="55"/>
      <c r="E5" s="55"/>
      <c r="F5" s="55"/>
    </row>
    <row r="6" spans="1:6" ht="12.75">
      <c r="A6" s="56" t="s">
        <v>873</v>
      </c>
      <c r="B6" s="57"/>
      <c r="C6" s="57"/>
      <c r="D6" s="57"/>
      <c r="E6" s="57"/>
      <c r="F6" s="57"/>
    </row>
    <row r="7" spans="1:6" ht="12.75">
      <c r="A7" s="56" t="s">
        <v>1</v>
      </c>
      <c r="B7" s="57"/>
      <c r="C7" s="57"/>
      <c r="D7" s="57"/>
      <c r="E7" s="57"/>
      <c r="F7" s="57"/>
    </row>
    <row r="10" spans="1:6" ht="12.75">
      <c r="A10" s="5" t="s">
        <v>5</v>
      </c>
      <c r="B10" s="18" t="s">
        <v>818</v>
      </c>
      <c r="C10" s="18" t="s">
        <v>874</v>
      </c>
      <c r="D10" s="18" t="s">
        <v>875</v>
      </c>
      <c r="E10" s="18" t="s">
        <v>515</v>
      </c>
      <c r="F10" s="18" t="s">
        <v>516</v>
      </c>
    </row>
    <row r="11" spans="1:6" ht="12.75">
      <c r="A11" s="5" t="s">
        <v>6</v>
      </c>
      <c r="B11" s="18" t="s">
        <v>7</v>
      </c>
      <c r="C11" s="18" t="s">
        <v>8</v>
      </c>
      <c r="D11" s="18" t="s">
        <v>9</v>
      </c>
      <c r="E11" s="18" t="s">
        <v>10</v>
      </c>
      <c r="F11" s="18" t="s">
        <v>11</v>
      </c>
    </row>
    <row r="12" spans="1:6" ht="12.75">
      <c r="A12" s="5" t="s">
        <v>12</v>
      </c>
      <c r="B12" s="29" t="s">
        <v>876</v>
      </c>
      <c r="C12" s="19">
        <v>442992992</v>
      </c>
      <c r="D12" s="19">
        <v>186194609.23</v>
      </c>
      <c r="E12" s="30">
        <f>D12/B12</f>
        <v>1.1443801656975892</v>
      </c>
      <c r="F12" s="30">
        <f>D12/C12</f>
        <v>0.420310507372541</v>
      </c>
    </row>
    <row r="13" spans="1:6" ht="12.75">
      <c r="A13" s="3" t="s">
        <v>18</v>
      </c>
      <c r="B13" s="31" t="s">
        <v>885</v>
      </c>
      <c r="C13" s="16">
        <v>163980000</v>
      </c>
      <c r="D13" s="16">
        <v>63990057.19</v>
      </c>
      <c r="E13" s="32">
        <f aca="true" t="shared" si="0" ref="E13:E76">D13/B13</f>
        <v>1.0852648704004857</v>
      </c>
      <c r="F13" s="32">
        <f>D13/C13</f>
        <v>0.39023086467861934</v>
      </c>
    </row>
    <row r="14" spans="1:6" ht="12.75">
      <c r="A14" s="3" t="s">
        <v>19</v>
      </c>
      <c r="B14" s="31" t="s">
        <v>886</v>
      </c>
      <c r="C14" s="16">
        <v>139850000</v>
      </c>
      <c r="D14" s="16">
        <v>56376550.6</v>
      </c>
      <c r="E14" s="32">
        <f t="shared" si="0"/>
        <v>1.1593548667100182</v>
      </c>
      <c r="F14" s="32">
        <f>D14/C14</f>
        <v>0.403121563103325</v>
      </c>
    </row>
    <row r="15" spans="1:6" ht="12.75">
      <c r="A15" s="1" t="s">
        <v>20</v>
      </c>
      <c r="B15" s="25" t="s">
        <v>887</v>
      </c>
      <c r="C15" s="10" t="s">
        <v>1</v>
      </c>
      <c r="D15" s="10">
        <v>55834460.15</v>
      </c>
      <c r="E15" s="33">
        <f t="shared" si="0"/>
        <v>1.1728431744592078</v>
      </c>
      <c r="F15" s="33"/>
    </row>
    <row r="16" spans="1:6" ht="12.75">
      <c r="A16" s="1" t="s">
        <v>21</v>
      </c>
      <c r="B16" s="25" t="s">
        <v>888</v>
      </c>
      <c r="C16" s="10" t="s">
        <v>1</v>
      </c>
      <c r="D16" s="10">
        <v>7018064.63</v>
      </c>
      <c r="E16" s="33">
        <f t="shared" si="0"/>
        <v>1.129823796473529</v>
      </c>
      <c r="F16" s="33"/>
    </row>
    <row r="17" spans="1:6" ht="12.75">
      <c r="A17" s="1" t="s">
        <v>22</v>
      </c>
      <c r="B17" s="25" t="s">
        <v>889</v>
      </c>
      <c r="C17" s="10" t="s">
        <v>1</v>
      </c>
      <c r="D17" s="10">
        <v>4106297.57</v>
      </c>
      <c r="E17" s="33">
        <f t="shared" si="0"/>
        <v>1.2740489944498057</v>
      </c>
      <c r="F17" s="33"/>
    </row>
    <row r="18" spans="1:6" ht="12.75">
      <c r="A18" s="1" t="s">
        <v>23</v>
      </c>
      <c r="B18" s="25" t="s">
        <v>890</v>
      </c>
      <c r="C18" s="10" t="s">
        <v>1</v>
      </c>
      <c r="D18" s="10">
        <v>5150726.21</v>
      </c>
      <c r="E18" s="33">
        <f t="shared" si="0"/>
        <v>1.2718505269268414</v>
      </c>
      <c r="F18" s="33"/>
    </row>
    <row r="19" spans="1:6" ht="12.75">
      <c r="A19" s="1" t="s">
        <v>24</v>
      </c>
      <c r="B19" s="25" t="s">
        <v>891</v>
      </c>
      <c r="C19" s="10" t="s">
        <v>1</v>
      </c>
      <c r="D19" s="10">
        <v>-15732997.96</v>
      </c>
      <c r="E19" s="33">
        <f t="shared" si="0"/>
        <v>1.2623744483978387</v>
      </c>
      <c r="F19" s="33"/>
    </row>
    <row r="20" spans="1:6" ht="12.75">
      <c r="A20" s="3" t="s">
        <v>25</v>
      </c>
      <c r="B20" s="31" t="s">
        <v>892</v>
      </c>
      <c r="C20" s="16">
        <v>21200000</v>
      </c>
      <c r="D20" s="16">
        <v>7345330.48</v>
      </c>
      <c r="E20" s="32">
        <f t="shared" si="0"/>
        <v>0.7494002496732171</v>
      </c>
      <c r="F20" s="32">
        <f>D20/C20</f>
        <v>0.3464778528301887</v>
      </c>
    </row>
    <row r="21" spans="1:6" ht="12.75">
      <c r="A21" s="1" t="s">
        <v>26</v>
      </c>
      <c r="B21" s="25" t="s">
        <v>893</v>
      </c>
      <c r="C21" s="10" t="s">
        <v>1</v>
      </c>
      <c r="D21" s="10">
        <v>1074208.12</v>
      </c>
      <c r="E21" s="33">
        <f t="shared" si="0"/>
        <v>1.0627994251745048</v>
      </c>
      <c r="F21" s="33"/>
    </row>
    <row r="22" spans="1:6" ht="12.75">
      <c r="A22" s="1" t="s">
        <v>27</v>
      </c>
      <c r="B22" s="25" t="s">
        <v>894</v>
      </c>
      <c r="C22" s="10" t="s">
        <v>1</v>
      </c>
      <c r="D22" s="10">
        <v>6271122.36</v>
      </c>
      <c r="E22" s="33">
        <f t="shared" si="0"/>
        <v>0.713367056921871</v>
      </c>
      <c r="F22" s="33"/>
    </row>
    <row r="23" spans="1:6" ht="12.75">
      <c r="A23" s="3" t="s">
        <v>28</v>
      </c>
      <c r="B23" s="31" t="s">
        <v>895</v>
      </c>
      <c r="C23" s="16">
        <v>2930000</v>
      </c>
      <c r="D23" s="16">
        <v>268176.11</v>
      </c>
      <c r="E23" s="32">
        <f t="shared" si="0"/>
        <v>0.5026858882732635</v>
      </c>
      <c r="F23" s="32">
        <f>D23/C23</f>
        <v>0.09152768259385666</v>
      </c>
    </row>
    <row r="24" spans="1:6" ht="12.75">
      <c r="A24" s="1" t="s">
        <v>29</v>
      </c>
      <c r="B24" s="25" t="s">
        <v>896</v>
      </c>
      <c r="C24" s="10" t="s">
        <v>1</v>
      </c>
      <c r="D24" s="10">
        <v>261414.59</v>
      </c>
      <c r="E24" s="33">
        <f t="shared" si="0"/>
        <v>0.5080097729095685</v>
      </c>
      <c r="F24" s="33"/>
    </row>
    <row r="25" spans="1:6" ht="12.75">
      <c r="A25" s="1" t="s">
        <v>30</v>
      </c>
      <c r="B25" s="25" t="s">
        <v>897</v>
      </c>
      <c r="C25" s="10" t="s">
        <v>1</v>
      </c>
      <c r="D25" s="10">
        <v>6761.52</v>
      </c>
      <c r="E25" s="33">
        <f t="shared" si="0"/>
        <v>0.35773913135492336</v>
      </c>
      <c r="F25" s="33"/>
    </row>
    <row r="26" spans="1:6" ht="12.75">
      <c r="A26" s="3" t="s">
        <v>31</v>
      </c>
      <c r="B26" s="31" t="s">
        <v>898</v>
      </c>
      <c r="C26" s="16">
        <v>145068820</v>
      </c>
      <c r="D26" s="16">
        <v>60654863.34</v>
      </c>
      <c r="E26" s="32">
        <f t="shared" si="0"/>
        <v>1.1242461439280085</v>
      </c>
      <c r="F26" s="32">
        <f>D26/C26</f>
        <v>0.41811095823347844</v>
      </c>
    </row>
    <row r="27" spans="1:6" ht="12.75">
      <c r="A27" s="3" t="s">
        <v>32</v>
      </c>
      <c r="B27" s="31" t="s">
        <v>899</v>
      </c>
      <c r="C27" s="16">
        <v>494000</v>
      </c>
      <c r="D27" s="16">
        <v>174451.4</v>
      </c>
      <c r="E27" s="32">
        <f t="shared" si="0"/>
        <v>0.5603567649985054</v>
      </c>
      <c r="F27" s="32">
        <f>D27/C27</f>
        <v>0.3531404858299595</v>
      </c>
    </row>
    <row r="28" spans="1:6" ht="12.75">
      <c r="A28" s="1" t="s">
        <v>33</v>
      </c>
      <c r="B28" s="25" t="s">
        <v>899</v>
      </c>
      <c r="C28" s="10" t="s">
        <v>1</v>
      </c>
      <c r="D28" s="10">
        <v>174451.4</v>
      </c>
      <c r="E28" s="33">
        <f t="shared" si="0"/>
        <v>0.5603567649985054</v>
      </c>
      <c r="F28" s="33"/>
    </row>
    <row r="29" spans="1:6" ht="12.75">
      <c r="A29" s="3" t="s">
        <v>34</v>
      </c>
      <c r="B29" s="31" t="s">
        <v>900</v>
      </c>
      <c r="C29" s="16">
        <v>24242553</v>
      </c>
      <c r="D29" s="16">
        <v>2527764.4</v>
      </c>
      <c r="E29" s="32">
        <f t="shared" si="0"/>
        <v>0.4897075110277619</v>
      </c>
      <c r="F29" s="32">
        <f>D29/C29</f>
        <v>0.10426972769740876</v>
      </c>
    </row>
    <row r="30" spans="1:6" ht="12.75">
      <c r="A30" s="1" t="s">
        <v>35</v>
      </c>
      <c r="B30" s="25" t="s">
        <v>901</v>
      </c>
      <c r="C30" s="10" t="s">
        <v>1</v>
      </c>
      <c r="D30" s="10">
        <v>1728829.4</v>
      </c>
      <c r="E30" s="33">
        <f t="shared" si="0"/>
        <v>0.3382047043885174</v>
      </c>
      <c r="F30" s="33"/>
    </row>
    <row r="31" spans="1:6" ht="12.75">
      <c r="A31" s="1" t="s">
        <v>36</v>
      </c>
      <c r="B31" s="25" t="s">
        <v>902</v>
      </c>
      <c r="C31" s="10" t="s">
        <v>1</v>
      </c>
      <c r="D31" s="10">
        <v>798935</v>
      </c>
      <c r="E31" s="33">
        <f t="shared" si="0"/>
        <v>15.9787</v>
      </c>
      <c r="F31" s="33"/>
    </row>
    <row r="32" spans="1:6" ht="12.75">
      <c r="A32" s="3" t="s">
        <v>37</v>
      </c>
      <c r="B32" s="31" t="s">
        <v>903</v>
      </c>
      <c r="C32" s="16">
        <v>4298961</v>
      </c>
      <c r="D32" s="16">
        <v>827682.88</v>
      </c>
      <c r="E32" s="32">
        <f t="shared" si="0"/>
        <v>1.1116817931001748</v>
      </c>
      <c r="F32" s="32">
        <f>D32/C32</f>
        <v>0.19253091153885787</v>
      </c>
    </row>
    <row r="33" spans="1:6" ht="12.75">
      <c r="A33" s="1" t="s">
        <v>38</v>
      </c>
      <c r="B33" s="10" t="s">
        <v>1</v>
      </c>
      <c r="C33" s="10" t="s">
        <v>1</v>
      </c>
      <c r="D33" s="10">
        <v>100700.71</v>
      </c>
      <c r="E33" s="33" t="s">
        <v>880</v>
      </c>
      <c r="F33" s="33"/>
    </row>
    <row r="34" spans="1:6" ht="12.75">
      <c r="A34" s="1" t="s">
        <v>39</v>
      </c>
      <c r="B34" s="10">
        <v>744532.19</v>
      </c>
      <c r="C34" s="10" t="s">
        <v>1</v>
      </c>
      <c r="D34" s="10">
        <v>726982.17</v>
      </c>
      <c r="E34" s="33">
        <f t="shared" si="0"/>
        <v>0.9764281246187624</v>
      </c>
      <c r="F34" s="33"/>
    </row>
    <row r="35" spans="1:6" ht="12.75">
      <c r="A35" s="3" t="s">
        <v>40</v>
      </c>
      <c r="B35" s="31" t="s">
        <v>904</v>
      </c>
      <c r="C35" s="16">
        <v>12122832</v>
      </c>
      <c r="D35" s="16">
        <v>6095490.56</v>
      </c>
      <c r="E35" s="32">
        <f t="shared" si="0"/>
        <v>1.0169156196629259</v>
      </c>
      <c r="F35" s="32">
        <f>D35/C35</f>
        <v>0.5028107755679531</v>
      </c>
    </row>
    <row r="36" spans="1:6" ht="12.75">
      <c r="A36" s="1" t="s">
        <v>41</v>
      </c>
      <c r="B36" s="25" t="s">
        <v>905</v>
      </c>
      <c r="C36" s="10" t="s">
        <v>1</v>
      </c>
      <c r="D36" s="10">
        <v>5211699.08</v>
      </c>
      <c r="E36" s="33">
        <f t="shared" si="0"/>
        <v>1.0210876771977906</v>
      </c>
      <c r="F36" s="33"/>
    </row>
    <row r="37" spans="1:6" ht="12.75">
      <c r="A37" s="1" t="s">
        <v>42</v>
      </c>
      <c r="B37" s="25" t="s">
        <v>906</v>
      </c>
      <c r="C37" s="10" t="s">
        <v>1</v>
      </c>
      <c r="D37" s="10">
        <v>883791.48</v>
      </c>
      <c r="E37" s="33">
        <f t="shared" si="0"/>
        <v>0.9929900830816453</v>
      </c>
      <c r="F37" s="33"/>
    </row>
    <row r="38" spans="1:6" ht="12.75">
      <c r="A38" s="3" t="s">
        <v>43</v>
      </c>
      <c r="B38" s="31" t="s">
        <v>907</v>
      </c>
      <c r="C38" s="16">
        <v>90301611</v>
      </c>
      <c r="D38" s="16">
        <v>43763970.55</v>
      </c>
      <c r="E38" s="32">
        <f t="shared" si="0"/>
        <v>1.087316615863401</v>
      </c>
      <c r="F38" s="32">
        <f>D38/C38</f>
        <v>0.4846421903812989</v>
      </c>
    </row>
    <row r="39" spans="1:6" ht="12.75">
      <c r="A39" s="1" t="s">
        <v>517</v>
      </c>
      <c r="B39" s="25" t="s">
        <v>908</v>
      </c>
      <c r="C39" s="10" t="s">
        <v>1</v>
      </c>
      <c r="D39" s="10">
        <v>43399762.39</v>
      </c>
      <c r="E39" s="33">
        <f t="shared" si="0"/>
        <v>1.0901314097612467</v>
      </c>
      <c r="F39" s="33"/>
    </row>
    <row r="40" spans="1:6" ht="12.75">
      <c r="A40" s="1" t="s">
        <v>518</v>
      </c>
      <c r="B40" s="25" t="s">
        <v>909</v>
      </c>
      <c r="C40" s="10" t="s">
        <v>1</v>
      </c>
      <c r="D40" s="10">
        <v>364208.16</v>
      </c>
      <c r="E40" s="33">
        <f t="shared" si="0"/>
        <v>0.8314824625739682</v>
      </c>
      <c r="F40" s="33"/>
    </row>
    <row r="41" spans="1:6" ht="12.75">
      <c r="A41" s="3" t="s">
        <v>44</v>
      </c>
      <c r="B41" s="31" t="s">
        <v>910</v>
      </c>
      <c r="C41" s="16">
        <v>13608863</v>
      </c>
      <c r="D41" s="16">
        <v>7265503.55</v>
      </c>
      <c r="E41" s="32">
        <f t="shared" si="0"/>
        <v>4.875087248116617</v>
      </c>
      <c r="F41" s="32">
        <f>D41/C41</f>
        <v>0.5338802771399785</v>
      </c>
    </row>
    <row r="42" spans="1:6" ht="12.75">
      <c r="A42" s="1" t="s">
        <v>45</v>
      </c>
      <c r="B42" s="25" t="s">
        <v>910</v>
      </c>
      <c r="C42" s="10" t="s">
        <v>1</v>
      </c>
      <c r="D42" s="10">
        <v>2028844.54</v>
      </c>
      <c r="E42" s="33">
        <f t="shared" si="0"/>
        <v>1.3613363584916318</v>
      </c>
      <c r="F42" s="33"/>
    </row>
    <row r="43" spans="1:6" ht="12.75">
      <c r="A43" s="1" t="s">
        <v>824</v>
      </c>
      <c r="B43" s="10">
        <v>0</v>
      </c>
      <c r="C43" s="10" t="s">
        <v>1</v>
      </c>
      <c r="D43" s="10">
        <v>5236659.01</v>
      </c>
      <c r="E43" s="33" t="s">
        <v>880</v>
      </c>
      <c r="F43" s="33"/>
    </row>
    <row r="44" spans="1:6" ht="12.75">
      <c r="A44" s="3" t="s">
        <v>46</v>
      </c>
      <c r="B44" s="31" t="s">
        <v>911</v>
      </c>
      <c r="C44" s="16">
        <v>29962000</v>
      </c>
      <c r="D44" s="16">
        <v>11713760.7</v>
      </c>
      <c r="E44" s="32">
        <f t="shared" si="0"/>
        <v>1.2175254113055112</v>
      </c>
      <c r="F44" s="32">
        <f>D44/C44</f>
        <v>0.3909538982711434</v>
      </c>
    </row>
    <row r="45" spans="1:6" ht="12.75">
      <c r="A45" s="3" t="s">
        <v>47</v>
      </c>
      <c r="B45" s="31" t="s">
        <v>912</v>
      </c>
      <c r="C45" s="16">
        <v>402000</v>
      </c>
      <c r="D45" s="16">
        <v>175620.61</v>
      </c>
      <c r="E45" s="32">
        <f t="shared" si="0"/>
        <v>0.7584403511322193</v>
      </c>
      <c r="F45" s="32">
        <f>D45/C45</f>
        <v>0.4368671890547263</v>
      </c>
    </row>
    <row r="46" spans="1:6" ht="12.75">
      <c r="A46" s="1" t="s">
        <v>48</v>
      </c>
      <c r="B46" s="25" t="s">
        <v>912</v>
      </c>
      <c r="C46" s="10" t="s">
        <v>1</v>
      </c>
      <c r="D46" s="10">
        <v>174324.61</v>
      </c>
      <c r="E46" s="33">
        <f t="shared" si="0"/>
        <v>0.7528434072708619</v>
      </c>
      <c r="F46" s="33"/>
    </row>
    <row r="47" spans="1:6" ht="12.75">
      <c r="A47" s="1" t="s">
        <v>913</v>
      </c>
      <c r="B47" s="10" t="s">
        <v>1</v>
      </c>
      <c r="C47" s="10" t="s">
        <v>1</v>
      </c>
      <c r="D47" s="10">
        <v>1296</v>
      </c>
      <c r="E47" s="33" t="s">
        <v>880</v>
      </c>
      <c r="F47" s="33"/>
    </row>
    <row r="48" spans="1:6" ht="12.75">
      <c r="A48" s="3" t="s">
        <v>49</v>
      </c>
      <c r="B48" s="31" t="s">
        <v>914</v>
      </c>
      <c r="C48" s="16">
        <v>29560000</v>
      </c>
      <c r="D48" s="16">
        <v>11538140.09</v>
      </c>
      <c r="E48" s="32">
        <f t="shared" si="0"/>
        <v>1.2288470485004024</v>
      </c>
      <c r="F48" s="32">
        <f>D48/C48</f>
        <v>0.39032950236806496</v>
      </c>
    </row>
    <row r="49" spans="1:6" ht="12.75">
      <c r="A49" s="1" t="s">
        <v>50</v>
      </c>
      <c r="B49" s="25" t="s">
        <v>915</v>
      </c>
      <c r="C49" s="10" t="s">
        <v>1</v>
      </c>
      <c r="D49" s="10">
        <v>2616277.86</v>
      </c>
      <c r="E49" s="33">
        <f t="shared" si="0"/>
        <v>1.7801603946049476</v>
      </c>
      <c r="F49" s="33"/>
    </row>
    <row r="50" spans="1:6" ht="12.75">
      <c r="A50" s="1" t="s">
        <v>51</v>
      </c>
      <c r="B50" s="25" t="s">
        <v>916</v>
      </c>
      <c r="C50" s="10" t="s">
        <v>1</v>
      </c>
      <c r="D50" s="10">
        <v>8171181</v>
      </c>
      <c r="E50" s="33">
        <f t="shared" si="0"/>
        <v>1.0816421650469534</v>
      </c>
      <c r="F50" s="33"/>
    </row>
    <row r="51" spans="1:6" ht="12.75">
      <c r="A51" s="1" t="s">
        <v>52</v>
      </c>
      <c r="B51" s="25" t="s">
        <v>917</v>
      </c>
      <c r="C51" s="10" t="s">
        <v>1</v>
      </c>
      <c r="D51" s="10">
        <v>611175.57</v>
      </c>
      <c r="E51" s="33">
        <f t="shared" si="0"/>
        <v>2.264003720938089</v>
      </c>
      <c r="F51" s="33"/>
    </row>
    <row r="52" spans="1:6" ht="12.75">
      <c r="A52" s="1" t="s">
        <v>470</v>
      </c>
      <c r="B52" s="25" t="s">
        <v>918</v>
      </c>
      <c r="C52" s="10" t="s">
        <v>1</v>
      </c>
      <c r="D52" s="10">
        <v>139505.66</v>
      </c>
      <c r="E52" s="33">
        <f t="shared" si="0"/>
        <v>1.463224421409996</v>
      </c>
      <c r="F52" s="33"/>
    </row>
    <row r="53" spans="1:6" ht="12.75">
      <c r="A53" s="3" t="s">
        <v>53</v>
      </c>
      <c r="B53" s="31" t="s">
        <v>919</v>
      </c>
      <c r="C53" s="16">
        <v>98292312</v>
      </c>
      <c r="D53" s="16">
        <v>47047725.04</v>
      </c>
      <c r="E53" s="32">
        <f t="shared" si="0"/>
        <v>1.2521417986952048</v>
      </c>
      <c r="F53" s="32">
        <f>D53/C53</f>
        <v>0.47865111810575783</v>
      </c>
    </row>
    <row r="54" spans="1:6" ht="12.75">
      <c r="A54" s="3" t="s">
        <v>54</v>
      </c>
      <c r="B54" s="31" t="s">
        <v>920</v>
      </c>
      <c r="C54" s="16">
        <v>2300000</v>
      </c>
      <c r="D54" s="16">
        <v>640032.68</v>
      </c>
      <c r="E54" s="32">
        <f t="shared" si="0"/>
        <v>0.9359641219983902</v>
      </c>
      <c r="F54" s="32">
        <f>D54/C54</f>
        <v>0.2782750782608696</v>
      </c>
    </row>
    <row r="55" spans="1:6" ht="12.75">
      <c r="A55" s="1" t="s">
        <v>55</v>
      </c>
      <c r="B55" s="25" t="s">
        <v>921</v>
      </c>
      <c r="C55" s="10" t="s">
        <v>1</v>
      </c>
      <c r="D55" s="10">
        <v>473695.28</v>
      </c>
      <c r="E55" s="33">
        <f t="shared" si="0"/>
        <v>0.7453972871800304</v>
      </c>
      <c r="F55" s="33"/>
    </row>
    <row r="56" spans="1:6" ht="12.75">
      <c r="A56" s="1" t="s">
        <v>56</v>
      </c>
      <c r="B56" s="25" t="s">
        <v>922</v>
      </c>
      <c r="C56" s="10" t="s">
        <v>1</v>
      </c>
      <c r="D56" s="10">
        <v>166337.4</v>
      </c>
      <c r="E56" s="33">
        <f t="shared" si="0"/>
        <v>3.4418354038674384</v>
      </c>
      <c r="F56" s="33"/>
    </row>
    <row r="57" spans="1:6" ht="12.75">
      <c r="A57" s="3" t="s">
        <v>57</v>
      </c>
      <c r="B57" s="31" t="s">
        <v>923</v>
      </c>
      <c r="C57" s="16">
        <v>24992312</v>
      </c>
      <c r="D57" s="16">
        <v>9573866.47</v>
      </c>
      <c r="E57" s="32">
        <f t="shared" si="0"/>
        <v>1.3385161843711497</v>
      </c>
      <c r="F57" s="32">
        <f>D57/C57</f>
        <v>0.38307246124328154</v>
      </c>
    </row>
    <row r="58" spans="1:6" ht="12.75">
      <c r="A58" s="1" t="s">
        <v>58</v>
      </c>
      <c r="B58" s="25" t="s">
        <v>924</v>
      </c>
      <c r="C58" s="10" t="s">
        <v>1</v>
      </c>
      <c r="D58" s="10">
        <v>52972.08</v>
      </c>
      <c r="E58" s="33">
        <f t="shared" si="0"/>
        <v>0.917942586219445</v>
      </c>
      <c r="F58" s="33"/>
    </row>
    <row r="59" spans="1:6" ht="12.75">
      <c r="A59" s="1" t="s">
        <v>59</v>
      </c>
      <c r="B59" s="25" t="s">
        <v>925</v>
      </c>
      <c r="C59" s="10" t="s">
        <v>1</v>
      </c>
      <c r="D59" s="10">
        <v>9520894.39</v>
      </c>
      <c r="E59" s="33">
        <f t="shared" si="0"/>
        <v>1.3419369859881056</v>
      </c>
      <c r="F59" s="33"/>
    </row>
    <row r="60" spans="1:6" ht="12.75">
      <c r="A60" s="3" t="s">
        <v>60</v>
      </c>
      <c r="B60" s="31" t="s">
        <v>926</v>
      </c>
      <c r="C60" s="16">
        <v>71000000</v>
      </c>
      <c r="D60" s="16">
        <v>36833825.89</v>
      </c>
      <c r="E60" s="32">
        <f t="shared" si="0"/>
        <v>1.238637181213862</v>
      </c>
      <c r="F60" s="32">
        <f>D60/C60</f>
        <v>0.518786280140845</v>
      </c>
    </row>
    <row r="61" spans="1:6" ht="12.75">
      <c r="A61" s="1" t="s">
        <v>61</v>
      </c>
      <c r="B61" s="25" t="s">
        <v>927</v>
      </c>
      <c r="C61" s="10" t="s">
        <v>1</v>
      </c>
      <c r="D61" s="10">
        <v>14811882.7</v>
      </c>
      <c r="E61" s="33">
        <f t="shared" si="0"/>
        <v>1.4180645380623689</v>
      </c>
      <c r="F61" s="33"/>
    </row>
    <row r="62" spans="1:6" ht="12.75">
      <c r="A62" s="1" t="s">
        <v>62</v>
      </c>
      <c r="B62" s="25" t="s">
        <v>928</v>
      </c>
      <c r="C62" s="10" t="s">
        <v>1</v>
      </c>
      <c r="D62" s="10">
        <v>22021943.19</v>
      </c>
      <c r="E62" s="33">
        <f t="shared" si="0"/>
        <v>1.1414922270741026</v>
      </c>
      <c r="F62" s="33"/>
    </row>
    <row r="63" spans="1:6" ht="12.75">
      <c r="A63" s="3" t="s">
        <v>519</v>
      </c>
      <c r="B63" s="31" t="s">
        <v>929</v>
      </c>
      <c r="C63" s="16">
        <v>4079860</v>
      </c>
      <c r="D63" s="16">
        <v>1724183.57</v>
      </c>
      <c r="E63" s="32">
        <f t="shared" si="0"/>
        <v>0.9124663610159243</v>
      </c>
      <c r="F63" s="32">
        <f>D63/C63</f>
        <v>0.42260851352742496</v>
      </c>
    </row>
    <row r="64" spans="1:6" ht="12.75">
      <c r="A64" s="3" t="s">
        <v>63</v>
      </c>
      <c r="B64" s="31" t="s">
        <v>930</v>
      </c>
      <c r="C64" s="16">
        <v>2969600</v>
      </c>
      <c r="D64" s="16">
        <v>1233522.01</v>
      </c>
      <c r="E64" s="32">
        <f t="shared" si="0"/>
        <v>1.0223165948684751</v>
      </c>
      <c r="F64" s="32">
        <f>D64/C64</f>
        <v>0.4153832199622845</v>
      </c>
    </row>
    <row r="65" spans="1:6" ht="12.75">
      <c r="A65" s="1" t="s">
        <v>64</v>
      </c>
      <c r="B65" s="25" t="s">
        <v>931</v>
      </c>
      <c r="C65" s="10" t="s">
        <v>1</v>
      </c>
      <c r="D65" s="10">
        <v>640</v>
      </c>
      <c r="E65" s="33">
        <f t="shared" si="0"/>
        <v>0.7619047619047619</v>
      </c>
      <c r="F65" s="33"/>
    </row>
    <row r="66" spans="1:6" ht="12.75">
      <c r="A66" s="1" t="s">
        <v>65</v>
      </c>
      <c r="B66" s="25" t="s">
        <v>932</v>
      </c>
      <c r="C66" s="10" t="s">
        <v>1</v>
      </c>
      <c r="D66" s="10">
        <v>1232882.01</v>
      </c>
      <c r="E66" s="33">
        <f t="shared" si="0"/>
        <v>1.0224980131119847</v>
      </c>
      <c r="F66" s="33"/>
    </row>
    <row r="67" spans="1:6" ht="12.75">
      <c r="A67" s="3" t="s">
        <v>66</v>
      </c>
      <c r="B67" s="31" t="s">
        <v>933</v>
      </c>
      <c r="C67" s="16">
        <v>1110260</v>
      </c>
      <c r="D67" s="16">
        <v>490661.56</v>
      </c>
      <c r="E67" s="32">
        <f t="shared" si="0"/>
        <v>0.7184012298376181</v>
      </c>
      <c r="F67" s="32">
        <f>D67/C67</f>
        <v>0.44193392538684634</v>
      </c>
    </row>
    <row r="68" spans="1:6" ht="12.75">
      <c r="A68" s="1" t="s">
        <v>67</v>
      </c>
      <c r="B68" s="25" t="s">
        <v>934</v>
      </c>
      <c r="C68" s="10" t="s">
        <v>1</v>
      </c>
      <c r="D68" s="10">
        <v>86940.84</v>
      </c>
      <c r="E68" s="33">
        <f t="shared" si="0"/>
        <v>0.7694493843667876</v>
      </c>
      <c r="F68" s="33"/>
    </row>
    <row r="69" spans="1:6" ht="12.75">
      <c r="A69" s="1" t="s">
        <v>68</v>
      </c>
      <c r="B69" s="25" t="s">
        <v>935</v>
      </c>
      <c r="C69" s="10" t="s">
        <v>1</v>
      </c>
      <c r="D69" s="10">
        <v>403720.72</v>
      </c>
      <c r="E69" s="33">
        <f t="shared" si="0"/>
        <v>0.7082819649122807</v>
      </c>
      <c r="F69" s="33"/>
    </row>
    <row r="70" spans="1:6" ht="12.75">
      <c r="A70" s="3" t="s">
        <v>69</v>
      </c>
      <c r="B70" s="31" t="s">
        <v>936</v>
      </c>
      <c r="C70" s="16">
        <v>1610000</v>
      </c>
      <c r="D70" s="16">
        <v>1064019.39</v>
      </c>
      <c r="E70" s="32">
        <f t="shared" si="0"/>
        <v>1.5094406343348388</v>
      </c>
      <c r="F70" s="32">
        <f>D70/C70</f>
        <v>0.6608816086956522</v>
      </c>
    </row>
    <row r="71" spans="1:6" ht="12.75">
      <c r="A71" s="3" t="s">
        <v>70</v>
      </c>
      <c r="B71" s="31" t="s">
        <v>937</v>
      </c>
      <c r="C71" s="16">
        <v>1600000</v>
      </c>
      <c r="D71" s="16">
        <v>791738.5</v>
      </c>
      <c r="E71" s="32">
        <f t="shared" si="0"/>
        <v>1.2714603298936251</v>
      </c>
      <c r="F71" s="32">
        <f>D71/C71</f>
        <v>0.4948365625</v>
      </c>
    </row>
    <row r="72" spans="1:6" ht="12.75">
      <c r="A72" s="1" t="s">
        <v>71</v>
      </c>
      <c r="B72" s="25" t="s">
        <v>938</v>
      </c>
      <c r="C72" s="10" t="s">
        <v>1</v>
      </c>
      <c r="D72" s="10">
        <v>782238.5</v>
      </c>
      <c r="E72" s="33">
        <f t="shared" si="0"/>
        <v>1.3371424804932874</v>
      </c>
      <c r="F72" s="33"/>
    </row>
    <row r="73" spans="1:6" ht="12.75">
      <c r="A73" s="1" t="s">
        <v>72</v>
      </c>
      <c r="B73" s="25" t="s">
        <v>939</v>
      </c>
      <c r="C73" s="10" t="s">
        <v>1</v>
      </c>
      <c r="D73" s="10">
        <v>9500</v>
      </c>
      <c r="E73" s="33">
        <f t="shared" si="0"/>
        <v>0.25203932980885074</v>
      </c>
      <c r="F73" s="33"/>
    </row>
    <row r="74" spans="1:6" ht="12.75">
      <c r="A74" s="3" t="s">
        <v>458</v>
      </c>
      <c r="B74" s="31" t="s">
        <v>940</v>
      </c>
      <c r="C74" s="16">
        <v>10000</v>
      </c>
      <c r="D74" s="16">
        <v>272280.89</v>
      </c>
      <c r="E74" s="32">
        <f t="shared" si="0"/>
        <v>3.312032376750115</v>
      </c>
      <c r="F74" s="32">
        <f>D74/C74</f>
        <v>27.228089</v>
      </c>
    </row>
    <row r="75" spans="1:6" ht="12.75">
      <c r="A75" s="1" t="s">
        <v>459</v>
      </c>
      <c r="B75" s="25" t="s">
        <v>940</v>
      </c>
      <c r="C75" s="10" t="s">
        <v>1</v>
      </c>
      <c r="D75" s="10">
        <v>272280.89</v>
      </c>
      <c r="E75" s="33">
        <f t="shared" si="0"/>
        <v>3.312032376750115</v>
      </c>
      <c r="F75" s="33"/>
    </row>
    <row r="76" spans="1:6" ht="12.75">
      <c r="A76" s="5" t="s">
        <v>13</v>
      </c>
      <c r="B76" s="29" t="s">
        <v>877</v>
      </c>
      <c r="C76" s="19">
        <v>47023500</v>
      </c>
      <c r="D76" s="19">
        <v>8319368.87</v>
      </c>
      <c r="E76" s="30">
        <f t="shared" si="0"/>
        <v>4.1526048665931885</v>
      </c>
      <c r="F76" s="30">
        <f>D76/C76</f>
        <v>0.17691938860357057</v>
      </c>
    </row>
    <row r="77" spans="1:6" ht="12.75">
      <c r="A77" s="3" t="s">
        <v>73</v>
      </c>
      <c r="B77" s="31" t="s">
        <v>941</v>
      </c>
      <c r="C77" s="16">
        <v>40500000</v>
      </c>
      <c r="D77" s="16">
        <v>6029008.93</v>
      </c>
      <c r="E77" s="32">
        <f aca="true" t="shared" si="1" ref="E77:E140">D77/B77</f>
        <v>4.983856948356754</v>
      </c>
      <c r="F77" s="32">
        <f>D77/C77</f>
        <v>0.14886441802469136</v>
      </c>
    </row>
    <row r="78" spans="1:6" ht="12.75">
      <c r="A78" s="3" t="s">
        <v>74</v>
      </c>
      <c r="B78" s="31" t="s">
        <v>941</v>
      </c>
      <c r="C78" s="16">
        <v>40500000</v>
      </c>
      <c r="D78" s="16">
        <v>6029008.93</v>
      </c>
      <c r="E78" s="32">
        <f t="shared" si="1"/>
        <v>4.983856948356754</v>
      </c>
      <c r="F78" s="32">
        <f>D78/C78</f>
        <v>0.14886441802469136</v>
      </c>
    </row>
    <row r="79" spans="1:6" ht="12.75">
      <c r="A79" s="1" t="s">
        <v>75</v>
      </c>
      <c r="B79" s="25" t="s">
        <v>941</v>
      </c>
      <c r="C79" s="10" t="s">
        <v>1</v>
      </c>
      <c r="D79" s="10">
        <v>6029008.93</v>
      </c>
      <c r="E79" s="33">
        <f t="shared" si="1"/>
        <v>4.983856948356754</v>
      </c>
      <c r="F79" s="33"/>
    </row>
    <row r="80" spans="1:6" ht="12.75">
      <c r="A80" s="3" t="s">
        <v>76</v>
      </c>
      <c r="B80" s="31" t="s">
        <v>942</v>
      </c>
      <c r="C80" s="16">
        <v>6523500</v>
      </c>
      <c r="D80" s="16">
        <v>2290359.94</v>
      </c>
      <c r="E80" s="32">
        <f t="shared" si="1"/>
        <v>2.8856664685739073</v>
      </c>
      <c r="F80" s="32">
        <f>D80/C80</f>
        <v>0.35109372882655016</v>
      </c>
    </row>
    <row r="81" spans="1:6" ht="12.75">
      <c r="A81" s="3" t="s">
        <v>77</v>
      </c>
      <c r="B81" s="31" t="s">
        <v>942</v>
      </c>
      <c r="C81" s="16">
        <v>6523500</v>
      </c>
      <c r="D81" s="16">
        <v>2290119.94</v>
      </c>
      <c r="E81" s="32">
        <f t="shared" si="1"/>
        <v>2.8853640881749305</v>
      </c>
      <c r="F81" s="32">
        <f>D81/C81</f>
        <v>0.35105693875986815</v>
      </c>
    </row>
    <row r="82" spans="1:6" ht="12.75">
      <c r="A82" s="1" t="s">
        <v>78</v>
      </c>
      <c r="B82" s="25" t="s">
        <v>943</v>
      </c>
      <c r="C82" s="10" t="s">
        <v>1</v>
      </c>
      <c r="D82" s="10">
        <v>2226858.26</v>
      </c>
      <c r="E82" s="33">
        <f t="shared" si="1"/>
        <v>3.0779535760045764</v>
      </c>
      <c r="F82" s="33"/>
    </row>
    <row r="83" spans="1:6" ht="12.75">
      <c r="A83" s="1" t="s">
        <v>79</v>
      </c>
      <c r="B83" s="25" t="s">
        <v>944</v>
      </c>
      <c r="C83" s="10" t="s">
        <v>1</v>
      </c>
      <c r="D83" s="10">
        <v>63261.68</v>
      </c>
      <c r="E83" s="33">
        <f t="shared" si="1"/>
        <v>0.9009631903788915</v>
      </c>
      <c r="F83" s="33"/>
    </row>
    <row r="84" spans="1:6" ht="12.75">
      <c r="A84" s="3" t="s">
        <v>825</v>
      </c>
      <c r="B84" s="16" t="s">
        <v>1</v>
      </c>
      <c r="C84" s="16">
        <v>0</v>
      </c>
      <c r="D84" s="16">
        <v>240</v>
      </c>
      <c r="E84" s="32" t="s">
        <v>880</v>
      </c>
      <c r="F84" s="32"/>
    </row>
    <row r="85" spans="1:6" ht="12.75">
      <c r="A85" s="1" t="s">
        <v>826</v>
      </c>
      <c r="B85" s="10" t="s">
        <v>1</v>
      </c>
      <c r="C85" s="10" t="s">
        <v>1</v>
      </c>
      <c r="D85" s="10">
        <v>240</v>
      </c>
      <c r="E85" s="33" t="s">
        <v>880</v>
      </c>
      <c r="F85" s="33"/>
    </row>
    <row r="86" spans="1:6" ht="12.75">
      <c r="A86" s="5" t="s">
        <v>14</v>
      </c>
      <c r="B86" s="29" t="s">
        <v>878</v>
      </c>
      <c r="C86" s="19">
        <v>392271997</v>
      </c>
      <c r="D86" s="19">
        <v>176237489.47</v>
      </c>
      <c r="E86" s="30">
        <f t="shared" si="1"/>
        <v>1.1432920469101062</v>
      </c>
      <c r="F86" s="30">
        <f>D86/C86</f>
        <v>0.4492736948286421</v>
      </c>
    </row>
    <row r="87" spans="1:6" ht="12.75">
      <c r="A87" s="3" t="s">
        <v>80</v>
      </c>
      <c r="B87" s="31" t="s">
        <v>945</v>
      </c>
      <c r="C87" s="16">
        <v>172688994</v>
      </c>
      <c r="D87" s="16">
        <v>85557547.67</v>
      </c>
      <c r="E87" s="32">
        <f t="shared" si="1"/>
        <v>1.1070242128093526</v>
      </c>
      <c r="F87" s="32">
        <f>D87/C87</f>
        <v>0.4954429676624325</v>
      </c>
    </row>
    <row r="88" spans="1:6" ht="12.75">
      <c r="A88" s="3" t="s">
        <v>81</v>
      </c>
      <c r="B88" s="31" t="s">
        <v>946</v>
      </c>
      <c r="C88" s="16">
        <v>141294620</v>
      </c>
      <c r="D88" s="16">
        <v>70548852.64</v>
      </c>
      <c r="E88" s="32">
        <f t="shared" si="1"/>
        <v>1.0922883511685033</v>
      </c>
      <c r="F88" s="32">
        <f>D88/C88</f>
        <v>0.49930317686547443</v>
      </c>
    </row>
    <row r="89" spans="1:6" ht="12.75">
      <c r="A89" s="1" t="s">
        <v>82</v>
      </c>
      <c r="B89" s="25" t="s">
        <v>947</v>
      </c>
      <c r="C89" s="10" t="s">
        <v>1</v>
      </c>
      <c r="D89" s="10">
        <v>69584653.88</v>
      </c>
      <c r="E89" s="33">
        <f t="shared" si="1"/>
        <v>1.0898237776742195</v>
      </c>
      <c r="F89" s="33"/>
    </row>
    <row r="90" spans="1:6" ht="12.75">
      <c r="A90" s="1" t="s">
        <v>83</v>
      </c>
      <c r="B90" s="25" t="s">
        <v>948</v>
      </c>
      <c r="C90" s="10" t="s">
        <v>1</v>
      </c>
      <c r="D90" s="10">
        <v>790673.12</v>
      </c>
      <c r="E90" s="33">
        <f t="shared" si="1"/>
        <v>1.3703928679190143</v>
      </c>
      <c r="F90" s="33"/>
    </row>
    <row r="91" spans="1:6" ht="12.75">
      <c r="A91" s="1" t="s">
        <v>827</v>
      </c>
      <c r="B91" s="25" t="s">
        <v>949</v>
      </c>
      <c r="C91" s="10" t="s">
        <v>1</v>
      </c>
      <c r="D91" s="10">
        <v>173525.64</v>
      </c>
      <c r="E91" s="33">
        <f t="shared" si="1"/>
        <v>1.0731428991257435</v>
      </c>
      <c r="F91" s="33"/>
    </row>
    <row r="92" spans="1:6" ht="12.75">
      <c r="A92" s="3" t="s">
        <v>84</v>
      </c>
      <c r="B92" s="31" t="s">
        <v>950</v>
      </c>
      <c r="C92" s="16">
        <v>7236499</v>
      </c>
      <c r="D92" s="16">
        <v>3228954.06</v>
      </c>
      <c r="E92" s="32">
        <f t="shared" si="1"/>
        <v>1.7247270043868355</v>
      </c>
      <c r="F92" s="32">
        <f>D92/C92</f>
        <v>0.44620389776879676</v>
      </c>
    </row>
    <row r="93" spans="1:6" ht="12.75">
      <c r="A93" s="1" t="s">
        <v>85</v>
      </c>
      <c r="B93" s="25" t="s">
        <v>950</v>
      </c>
      <c r="C93" s="10" t="s">
        <v>1</v>
      </c>
      <c r="D93" s="10">
        <v>3228954.06</v>
      </c>
      <c r="E93" s="33">
        <f t="shared" si="1"/>
        <v>1.7247270043868355</v>
      </c>
      <c r="F93" s="33"/>
    </row>
    <row r="94" spans="1:6" ht="12.75">
      <c r="A94" s="3" t="s">
        <v>86</v>
      </c>
      <c r="B94" s="31" t="s">
        <v>951</v>
      </c>
      <c r="C94" s="16">
        <v>24157875</v>
      </c>
      <c r="D94" s="16">
        <v>11779740.97</v>
      </c>
      <c r="E94" s="32">
        <f t="shared" si="1"/>
        <v>1.0881181640654183</v>
      </c>
      <c r="F94" s="32">
        <f>D94/C94</f>
        <v>0.4876149483346528</v>
      </c>
    </row>
    <row r="95" spans="1:6" ht="12.75">
      <c r="A95" s="1" t="s">
        <v>87</v>
      </c>
      <c r="B95" s="25" t="s">
        <v>952</v>
      </c>
      <c r="C95" s="10" t="s">
        <v>1</v>
      </c>
      <c r="D95" s="10">
        <v>401422.75</v>
      </c>
      <c r="E95" s="33">
        <f t="shared" si="1"/>
        <v>1.0848624617485365</v>
      </c>
      <c r="F95" s="33"/>
    </row>
    <row r="96" spans="1:6" ht="12.75">
      <c r="A96" s="1" t="s">
        <v>88</v>
      </c>
      <c r="B96" s="25" t="s">
        <v>953</v>
      </c>
      <c r="C96" s="10" t="s">
        <v>1</v>
      </c>
      <c r="D96" s="10">
        <v>11377723.06</v>
      </c>
      <c r="E96" s="33">
        <f t="shared" si="1"/>
        <v>1.0881764592253007</v>
      </c>
      <c r="F96" s="33"/>
    </row>
    <row r="97" spans="1:6" ht="12.75">
      <c r="A97" s="1" t="s">
        <v>89</v>
      </c>
      <c r="B97" s="10" t="s">
        <v>1</v>
      </c>
      <c r="C97" s="10" t="s">
        <v>1</v>
      </c>
      <c r="D97" s="10">
        <v>595.16</v>
      </c>
      <c r="E97" s="33" t="s">
        <v>880</v>
      </c>
      <c r="F97" s="33"/>
    </row>
    <row r="98" spans="1:6" ht="12.75">
      <c r="A98" s="3" t="s">
        <v>90</v>
      </c>
      <c r="B98" s="31" t="s">
        <v>954</v>
      </c>
      <c r="C98" s="16">
        <v>128947362</v>
      </c>
      <c r="D98" s="16">
        <v>52083785.34</v>
      </c>
      <c r="E98" s="32">
        <f t="shared" si="1"/>
        <v>1.1233241990995435</v>
      </c>
      <c r="F98" s="32">
        <f>D98/C98</f>
        <v>0.40391509009699633</v>
      </c>
    </row>
    <row r="99" spans="1:6" ht="12.75">
      <c r="A99" s="3" t="s">
        <v>91</v>
      </c>
      <c r="B99" s="31" t="s">
        <v>955</v>
      </c>
      <c r="C99" s="16">
        <v>5877574</v>
      </c>
      <c r="D99" s="16">
        <v>2056539.45</v>
      </c>
      <c r="E99" s="32">
        <f t="shared" si="1"/>
        <v>1.1564279499151975</v>
      </c>
      <c r="F99" s="32">
        <f>D99/C99</f>
        <v>0.34989596898312125</v>
      </c>
    </row>
    <row r="100" spans="1:6" ht="12.75">
      <c r="A100" s="1" t="s">
        <v>92</v>
      </c>
      <c r="B100" s="25" t="s">
        <v>956</v>
      </c>
      <c r="C100" s="10" t="s">
        <v>1</v>
      </c>
      <c r="D100" s="10">
        <v>69442.93</v>
      </c>
      <c r="E100" s="33">
        <f t="shared" si="1"/>
        <v>0.5557094415243721</v>
      </c>
      <c r="F100" s="33"/>
    </row>
    <row r="101" spans="1:6" ht="12.75">
      <c r="A101" s="1" t="s">
        <v>93</v>
      </c>
      <c r="B101" s="25" t="s">
        <v>957</v>
      </c>
      <c r="C101" s="10" t="s">
        <v>1</v>
      </c>
      <c r="D101" s="10">
        <v>1891900.77</v>
      </c>
      <c r="E101" s="33">
        <f t="shared" si="1"/>
        <v>1.2016934896244365</v>
      </c>
      <c r="F101" s="33"/>
    </row>
    <row r="102" spans="1:6" ht="12.75">
      <c r="A102" s="1" t="s">
        <v>94</v>
      </c>
      <c r="B102" s="25" t="s">
        <v>958</v>
      </c>
      <c r="C102" s="10" t="s">
        <v>1</v>
      </c>
      <c r="D102" s="10">
        <v>90749.75</v>
      </c>
      <c r="E102" s="33">
        <f t="shared" si="1"/>
        <v>1.2176240259148674</v>
      </c>
      <c r="F102" s="33"/>
    </row>
    <row r="103" spans="1:6" ht="12.75">
      <c r="A103" s="1" t="s">
        <v>95</v>
      </c>
      <c r="B103" s="25" t="s">
        <v>959</v>
      </c>
      <c r="C103" s="10" t="s">
        <v>1</v>
      </c>
      <c r="D103" s="10">
        <v>4446</v>
      </c>
      <c r="E103" s="33">
        <f t="shared" si="1"/>
        <v>0.988</v>
      </c>
      <c r="F103" s="33"/>
    </row>
    <row r="104" spans="1:6" ht="12.75">
      <c r="A104" s="3" t="s">
        <v>96</v>
      </c>
      <c r="B104" s="31" t="s">
        <v>960</v>
      </c>
      <c r="C104" s="16">
        <v>21958862</v>
      </c>
      <c r="D104" s="16">
        <v>9342618.67</v>
      </c>
      <c r="E104" s="32">
        <f t="shared" si="1"/>
        <v>1.148914085287397</v>
      </c>
      <c r="F104" s="32">
        <f>D104/C104</f>
        <v>0.42546005662770686</v>
      </c>
    </row>
    <row r="105" spans="1:6" ht="12.75">
      <c r="A105" s="1" t="s">
        <v>97</v>
      </c>
      <c r="B105" s="25" t="s">
        <v>961</v>
      </c>
      <c r="C105" s="10" t="s">
        <v>1</v>
      </c>
      <c r="D105" s="10">
        <v>1152425.51</v>
      </c>
      <c r="E105" s="33">
        <f t="shared" si="1"/>
        <v>1.0071200870173045</v>
      </c>
      <c r="F105" s="33"/>
    </row>
    <row r="106" spans="1:6" ht="12.75">
      <c r="A106" s="1" t="s">
        <v>98</v>
      </c>
      <c r="B106" s="25" t="s">
        <v>962</v>
      </c>
      <c r="C106" s="10" t="s">
        <v>1</v>
      </c>
      <c r="D106" s="10">
        <v>2819462.47</v>
      </c>
      <c r="E106" s="33">
        <f t="shared" si="1"/>
        <v>1.483258588099999</v>
      </c>
      <c r="F106" s="33"/>
    </row>
    <row r="107" spans="1:6" ht="12.75">
      <c r="A107" s="1" t="s">
        <v>99</v>
      </c>
      <c r="B107" s="25" t="s">
        <v>963</v>
      </c>
      <c r="C107" s="10" t="s">
        <v>1</v>
      </c>
      <c r="D107" s="10">
        <v>4774485.45</v>
      </c>
      <c r="E107" s="33">
        <f t="shared" si="1"/>
        <v>1.1329254695880637</v>
      </c>
      <c r="F107" s="33"/>
    </row>
    <row r="108" spans="1:6" ht="12.75">
      <c r="A108" s="1" t="s">
        <v>100</v>
      </c>
      <c r="B108" s="25" t="s">
        <v>964</v>
      </c>
      <c r="C108" s="10" t="s">
        <v>1</v>
      </c>
      <c r="D108" s="10">
        <v>263306.17</v>
      </c>
      <c r="E108" s="33">
        <f t="shared" si="1"/>
        <v>0.7333451349093654</v>
      </c>
      <c r="F108" s="33"/>
    </row>
    <row r="109" spans="1:6" ht="12.75">
      <c r="A109" s="1" t="s">
        <v>101</v>
      </c>
      <c r="B109" s="25" t="s">
        <v>965</v>
      </c>
      <c r="C109" s="10" t="s">
        <v>1</v>
      </c>
      <c r="D109" s="10">
        <v>119314.43</v>
      </c>
      <c r="E109" s="33">
        <f t="shared" si="1"/>
        <v>0.7823654387637681</v>
      </c>
      <c r="F109" s="33"/>
    </row>
    <row r="110" spans="1:6" ht="12.75">
      <c r="A110" s="1" t="s">
        <v>102</v>
      </c>
      <c r="B110" s="25" t="s">
        <v>966</v>
      </c>
      <c r="C110" s="10" t="s">
        <v>1</v>
      </c>
      <c r="D110" s="10">
        <v>213624.64</v>
      </c>
      <c r="E110" s="33">
        <f t="shared" si="1"/>
        <v>0.5922355836586118</v>
      </c>
      <c r="F110" s="33"/>
    </row>
    <row r="111" spans="1:6" ht="12.75">
      <c r="A111" s="3" t="s">
        <v>103</v>
      </c>
      <c r="B111" s="31" t="s">
        <v>967</v>
      </c>
      <c r="C111" s="16">
        <v>86146594</v>
      </c>
      <c r="D111" s="16">
        <v>34920955.53</v>
      </c>
      <c r="E111" s="32">
        <f t="shared" si="1"/>
        <v>1.0636621381462776</v>
      </c>
      <c r="F111" s="32">
        <f>D111/C111</f>
        <v>0.4053666420056027</v>
      </c>
    </row>
    <row r="112" spans="1:6" ht="12.75">
      <c r="A112" s="1" t="s">
        <v>104</v>
      </c>
      <c r="B112" s="25" t="s">
        <v>968</v>
      </c>
      <c r="C112" s="10" t="s">
        <v>1</v>
      </c>
      <c r="D112" s="10">
        <v>1271505.13</v>
      </c>
      <c r="E112" s="33">
        <f t="shared" si="1"/>
        <v>1.002500390670027</v>
      </c>
      <c r="F112" s="33"/>
    </row>
    <row r="113" spans="1:6" ht="12.75">
      <c r="A113" s="1" t="s">
        <v>105</v>
      </c>
      <c r="B113" s="25" t="s">
        <v>969</v>
      </c>
      <c r="C113" s="10" t="s">
        <v>1</v>
      </c>
      <c r="D113" s="10">
        <v>3895531.61</v>
      </c>
      <c r="E113" s="33">
        <f t="shared" si="1"/>
        <v>1.3952933631979685</v>
      </c>
      <c r="F113" s="33"/>
    </row>
    <row r="114" spans="1:6" ht="12.75">
      <c r="A114" s="1" t="s">
        <v>106</v>
      </c>
      <c r="B114" s="25" t="s">
        <v>970</v>
      </c>
      <c r="C114" s="10" t="s">
        <v>1</v>
      </c>
      <c r="D114" s="10">
        <v>1668945.63</v>
      </c>
      <c r="E114" s="33">
        <f t="shared" si="1"/>
        <v>1.0762411081225942</v>
      </c>
      <c r="F114" s="33"/>
    </row>
    <row r="115" spans="1:6" ht="12.75">
      <c r="A115" s="1" t="s">
        <v>107</v>
      </c>
      <c r="B115" s="25" t="s">
        <v>971</v>
      </c>
      <c r="C115" s="10" t="s">
        <v>1</v>
      </c>
      <c r="D115" s="10">
        <v>22486341.28</v>
      </c>
      <c r="E115" s="33">
        <f t="shared" si="1"/>
        <v>1.051799973812421</v>
      </c>
      <c r="F115" s="33"/>
    </row>
    <row r="116" spans="1:6" ht="12.75">
      <c r="A116" s="1" t="s">
        <v>108</v>
      </c>
      <c r="B116" s="25" t="s">
        <v>972</v>
      </c>
      <c r="C116" s="10" t="s">
        <v>1</v>
      </c>
      <c r="D116" s="10">
        <v>525728.5</v>
      </c>
      <c r="E116" s="33">
        <f t="shared" si="1"/>
        <v>0.699008043421935</v>
      </c>
      <c r="F116" s="33"/>
    </row>
    <row r="117" spans="1:6" ht="12.75">
      <c r="A117" s="1" t="s">
        <v>109</v>
      </c>
      <c r="B117" s="25" t="s">
        <v>973</v>
      </c>
      <c r="C117" s="10" t="s">
        <v>1</v>
      </c>
      <c r="D117" s="10">
        <v>318976.91</v>
      </c>
      <c r="E117" s="33">
        <f t="shared" si="1"/>
        <v>0.9757032607365715</v>
      </c>
      <c r="F117" s="33"/>
    </row>
    <row r="118" spans="1:6" ht="12.75">
      <c r="A118" s="1" t="s">
        <v>110</v>
      </c>
      <c r="B118" s="25" t="s">
        <v>974</v>
      </c>
      <c r="C118" s="10" t="s">
        <v>1</v>
      </c>
      <c r="D118" s="10">
        <v>2247265.35</v>
      </c>
      <c r="E118" s="33">
        <f t="shared" si="1"/>
        <v>0.9293990307252156</v>
      </c>
      <c r="F118" s="33"/>
    </row>
    <row r="119" spans="1:6" ht="12.75">
      <c r="A119" s="1" t="s">
        <v>111</v>
      </c>
      <c r="B119" s="25" t="s">
        <v>975</v>
      </c>
      <c r="C119" s="10" t="s">
        <v>1</v>
      </c>
      <c r="D119" s="10">
        <v>839992.04</v>
      </c>
      <c r="E119" s="33">
        <f t="shared" si="1"/>
        <v>1.0081644934854974</v>
      </c>
      <c r="F119" s="33"/>
    </row>
    <row r="120" spans="1:6" ht="12.75">
      <c r="A120" s="1" t="s">
        <v>112</v>
      </c>
      <c r="B120" s="25" t="s">
        <v>976</v>
      </c>
      <c r="C120" s="10" t="s">
        <v>1</v>
      </c>
      <c r="D120" s="10">
        <v>1666669.08</v>
      </c>
      <c r="E120" s="33">
        <f t="shared" si="1"/>
        <v>1.1031659464338297</v>
      </c>
      <c r="F120" s="33"/>
    </row>
    <row r="121" spans="1:6" ht="12.75">
      <c r="A121" s="3" t="s">
        <v>113</v>
      </c>
      <c r="B121" s="31" t="s">
        <v>977</v>
      </c>
      <c r="C121" s="16">
        <v>191900</v>
      </c>
      <c r="D121" s="16">
        <v>12912.04</v>
      </c>
      <c r="E121" s="32">
        <f t="shared" si="1"/>
        <v>0.11538674636477471</v>
      </c>
      <c r="F121" s="32">
        <f>D121/C121</f>
        <v>0.0672852527357999</v>
      </c>
    </row>
    <row r="122" spans="1:6" ht="12.75">
      <c r="A122" s="1" t="s">
        <v>114</v>
      </c>
      <c r="B122" s="25" t="s">
        <v>977</v>
      </c>
      <c r="C122" s="10" t="s">
        <v>1</v>
      </c>
      <c r="D122" s="10">
        <v>12912.04</v>
      </c>
      <c r="E122" s="33">
        <f t="shared" si="1"/>
        <v>0.11538674636477471</v>
      </c>
      <c r="F122" s="33"/>
    </row>
    <row r="123" spans="1:6" ht="12.75">
      <c r="A123" s="3" t="s">
        <v>115</v>
      </c>
      <c r="B123" s="31" t="s">
        <v>978</v>
      </c>
      <c r="C123" s="16">
        <v>14772432</v>
      </c>
      <c r="D123" s="16">
        <v>5750759.65</v>
      </c>
      <c r="E123" s="32">
        <f t="shared" si="1"/>
        <v>1.6370216675975204</v>
      </c>
      <c r="F123" s="32">
        <f>D123/C123</f>
        <v>0.38928997270050053</v>
      </c>
    </row>
    <row r="124" spans="1:6" ht="12.75">
      <c r="A124" s="1" t="s">
        <v>116</v>
      </c>
      <c r="B124" s="25" t="s">
        <v>979</v>
      </c>
      <c r="C124" s="10" t="s">
        <v>1</v>
      </c>
      <c r="D124" s="10">
        <v>560784.7</v>
      </c>
      <c r="E124" s="33">
        <f t="shared" si="1"/>
        <v>1.3933256044056328</v>
      </c>
      <c r="F124" s="33"/>
    </row>
    <row r="125" spans="1:6" ht="12.75">
      <c r="A125" s="1" t="s">
        <v>117</v>
      </c>
      <c r="B125" s="25" t="s">
        <v>980</v>
      </c>
      <c r="C125" s="10" t="s">
        <v>1</v>
      </c>
      <c r="D125" s="10">
        <v>872425.06</v>
      </c>
      <c r="E125" s="33">
        <f t="shared" si="1"/>
        <v>1.1948297460344819</v>
      </c>
      <c r="F125" s="33"/>
    </row>
    <row r="126" spans="1:6" ht="12.75">
      <c r="A126" s="1" t="s">
        <v>118</v>
      </c>
      <c r="B126" s="25" t="s">
        <v>981</v>
      </c>
      <c r="C126" s="10" t="s">
        <v>1</v>
      </c>
      <c r="D126" s="10">
        <v>39851</v>
      </c>
      <c r="E126" s="33">
        <f t="shared" si="1"/>
        <v>0.8553161231306661</v>
      </c>
      <c r="F126" s="33"/>
    </row>
    <row r="127" spans="1:6" ht="12.75">
      <c r="A127" s="1" t="s">
        <v>119</v>
      </c>
      <c r="B127" s="25" t="s">
        <v>982</v>
      </c>
      <c r="C127" s="10" t="s">
        <v>1</v>
      </c>
      <c r="D127" s="10">
        <v>31511.27</v>
      </c>
      <c r="E127" s="33">
        <f t="shared" si="1"/>
        <v>0.8831188449013222</v>
      </c>
      <c r="F127" s="33"/>
    </row>
    <row r="128" spans="1:6" ht="12.75">
      <c r="A128" s="1" t="s">
        <v>120</v>
      </c>
      <c r="B128" s="25" t="s">
        <v>983</v>
      </c>
      <c r="C128" s="10" t="s">
        <v>1</v>
      </c>
      <c r="D128" s="10">
        <v>324799.66</v>
      </c>
      <c r="E128" s="33">
        <f t="shared" si="1"/>
        <v>1.0130126413069123</v>
      </c>
      <c r="F128" s="33"/>
    </row>
    <row r="129" spans="1:6" ht="12.75">
      <c r="A129" s="1" t="s">
        <v>828</v>
      </c>
      <c r="B129" s="10" t="s">
        <v>1</v>
      </c>
      <c r="C129" s="10" t="s">
        <v>1</v>
      </c>
      <c r="D129" s="10">
        <v>15937.5</v>
      </c>
      <c r="E129" s="33" t="s">
        <v>880</v>
      </c>
      <c r="F129" s="33"/>
    </row>
    <row r="130" spans="1:6" ht="12.75">
      <c r="A130" s="1" t="s">
        <v>121</v>
      </c>
      <c r="B130" s="25" t="s">
        <v>984</v>
      </c>
      <c r="C130" s="10" t="s">
        <v>1</v>
      </c>
      <c r="D130" s="10">
        <v>3905450.46</v>
      </c>
      <c r="E130" s="33">
        <f t="shared" si="1"/>
        <v>1.9750502599900541</v>
      </c>
      <c r="F130" s="33"/>
    </row>
    <row r="131" spans="1:6" ht="12.75">
      <c r="A131" s="3" t="s">
        <v>122</v>
      </c>
      <c r="B131" s="31" t="s">
        <v>985</v>
      </c>
      <c r="C131" s="16">
        <v>1629400</v>
      </c>
      <c r="D131" s="16">
        <v>523428.51</v>
      </c>
      <c r="E131" s="32">
        <f t="shared" si="1"/>
        <v>0.8778759437323239</v>
      </c>
      <c r="F131" s="32">
        <f>D131/C131</f>
        <v>0.3212400331410335</v>
      </c>
    </row>
    <row r="132" spans="1:6" ht="12.75">
      <c r="A132" s="3" t="s">
        <v>123</v>
      </c>
      <c r="B132" s="31" t="s">
        <v>986</v>
      </c>
      <c r="C132" s="16">
        <v>1200000</v>
      </c>
      <c r="D132" s="16">
        <v>378621.8</v>
      </c>
      <c r="E132" s="32">
        <f t="shared" si="1"/>
        <v>0.7969047526338332</v>
      </c>
      <c r="F132" s="32">
        <f>D132/C132</f>
        <v>0.31551816666666666</v>
      </c>
    </row>
    <row r="133" spans="1:6" ht="12.75">
      <c r="A133" s="1" t="s">
        <v>817</v>
      </c>
      <c r="B133" s="25" t="s">
        <v>986</v>
      </c>
      <c r="C133" s="10" t="s">
        <v>1</v>
      </c>
      <c r="D133" s="10">
        <v>378621.8</v>
      </c>
      <c r="E133" s="33">
        <f t="shared" si="1"/>
        <v>0.7969047526338332</v>
      </c>
      <c r="F133" s="33"/>
    </row>
    <row r="134" spans="1:6" ht="12.75">
      <c r="A134" s="3" t="s">
        <v>124</v>
      </c>
      <c r="B134" s="31" t="s">
        <v>987</v>
      </c>
      <c r="C134" s="16">
        <v>429400</v>
      </c>
      <c r="D134" s="16">
        <v>144806.71</v>
      </c>
      <c r="E134" s="32">
        <f t="shared" si="1"/>
        <v>1.1954773258675602</v>
      </c>
      <c r="F134" s="32">
        <f>D134/C134</f>
        <v>0.33723034466697716</v>
      </c>
    </row>
    <row r="135" spans="1:6" ht="12.75">
      <c r="A135" s="1" t="s">
        <v>125</v>
      </c>
      <c r="B135" s="25" t="s">
        <v>988</v>
      </c>
      <c r="C135" s="10" t="s">
        <v>1</v>
      </c>
      <c r="D135" s="10">
        <v>132622.55</v>
      </c>
      <c r="E135" s="33">
        <f t="shared" si="1"/>
        <v>1.1046214299766604</v>
      </c>
      <c r="F135" s="33"/>
    </row>
    <row r="136" spans="1:6" ht="12.75">
      <c r="A136" s="1" t="s">
        <v>126</v>
      </c>
      <c r="B136" s="10" t="s">
        <v>1</v>
      </c>
      <c r="C136" s="10" t="s">
        <v>1</v>
      </c>
      <c r="D136" s="10">
        <v>35</v>
      </c>
      <c r="E136" s="33" t="s">
        <v>880</v>
      </c>
      <c r="F136" s="33"/>
    </row>
    <row r="137" spans="1:6" ht="12.75">
      <c r="A137" s="1" t="s">
        <v>127</v>
      </c>
      <c r="B137" s="10">
        <v>1067.24</v>
      </c>
      <c r="C137" s="10" t="s">
        <v>1</v>
      </c>
      <c r="D137" s="10">
        <v>12149.16</v>
      </c>
      <c r="E137" s="33">
        <f t="shared" si="1"/>
        <v>11.383718751171246</v>
      </c>
      <c r="F137" s="33"/>
    </row>
    <row r="138" spans="1:6" ht="12.75">
      <c r="A138" s="3" t="s">
        <v>128</v>
      </c>
      <c r="B138" s="31" t="s">
        <v>989</v>
      </c>
      <c r="C138" s="16">
        <v>20468845</v>
      </c>
      <c r="D138" s="16">
        <v>8231735.87</v>
      </c>
      <c r="E138" s="32">
        <f t="shared" si="1"/>
        <v>1.1344182752357486</v>
      </c>
      <c r="F138" s="32">
        <f>D138/C138</f>
        <v>0.40215927523023404</v>
      </c>
    </row>
    <row r="139" spans="1:6" ht="12.75">
      <c r="A139" s="3" t="s">
        <v>129</v>
      </c>
      <c r="B139" s="31" t="s">
        <v>990</v>
      </c>
      <c r="C139" s="16">
        <v>7686000</v>
      </c>
      <c r="D139" s="16">
        <v>3842733.34</v>
      </c>
      <c r="E139" s="32">
        <f t="shared" si="1"/>
        <v>1</v>
      </c>
      <c r="F139" s="32">
        <f>D139/C139</f>
        <v>0.49996530575071557</v>
      </c>
    </row>
    <row r="140" spans="1:6" ht="12.75">
      <c r="A140" s="1" t="s">
        <v>130</v>
      </c>
      <c r="B140" s="25" t="s">
        <v>990</v>
      </c>
      <c r="C140" s="10" t="s">
        <v>1</v>
      </c>
      <c r="D140" s="10">
        <v>3842733.34</v>
      </c>
      <c r="E140" s="33">
        <f t="shared" si="1"/>
        <v>1</v>
      </c>
      <c r="F140" s="33"/>
    </row>
    <row r="141" spans="1:6" ht="12.75">
      <c r="A141" s="3" t="s">
        <v>131</v>
      </c>
      <c r="B141" s="31" t="s">
        <v>991</v>
      </c>
      <c r="C141" s="16">
        <v>12782845</v>
      </c>
      <c r="D141" s="16">
        <v>4389002.53</v>
      </c>
      <c r="E141" s="32">
        <f aca="true" t="shared" si="2" ref="E141:E196">D141/B141</f>
        <v>1.28573392178061</v>
      </c>
      <c r="F141" s="32">
        <f>D141/C141</f>
        <v>0.343350993460376</v>
      </c>
    </row>
    <row r="142" spans="1:6" ht="12.75">
      <c r="A142" s="1" t="s">
        <v>132</v>
      </c>
      <c r="B142" s="25" t="s">
        <v>992</v>
      </c>
      <c r="C142" s="10" t="s">
        <v>1</v>
      </c>
      <c r="D142" s="10">
        <v>4376929.91</v>
      </c>
      <c r="E142" s="33">
        <f t="shared" si="2"/>
        <v>1.2858212444713941</v>
      </c>
      <c r="F142" s="33"/>
    </row>
    <row r="143" spans="1:6" ht="12.75">
      <c r="A143" s="1" t="s">
        <v>133</v>
      </c>
      <c r="B143" s="25" t="s">
        <v>993</v>
      </c>
      <c r="C143" s="10" t="s">
        <v>1</v>
      </c>
      <c r="D143" s="10">
        <v>12072.62</v>
      </c>
      <c r="E143" s="33">
        <f t="shared" si="2"/>
        <v>1.2548379250919357</v>
      </c>
      <c r="F143" s="33"/>
    </row>
    <row r="144" spans="1:6" ht="12.75">
      <c r="A144" s="3" t="s">
        <v>134</v>
      </c>
      <c r="B144" s="31" t="s">
        <v>994</v>
      </c>
      <c r="C144" s="16">
        <v>9306790</v>
      </c>
      <c r="D144" s="16">
        <v>2641253.12</v>
      </c>
      <c r="E144" s="32">
        <f t="shared" si="2"/>
        <v>1.2738709853349204</v>
      </c>
      <c r="F144" s="32">
        <f>D144/C144</f>
        <v>0.28379850840085574</v>
      </c>
    </row>
    <row r="145" spans="1:6" ht="12.75">
      <c r="A145" s="3" t="s">
        <v>135</v>
      </c>
      <c r="B145" s="31" t="s">
        <v>995</v>
      </c>
      <c r="C145" s="16">
        <v>2218000</v>
      </c>
      <c r="D145" s="16">
        <v>402871.18</v>
      </c>
      <c r="E145" s="32">
        <f t="shared" si="2"/>
        <v>1.0312816842943378</v>
      </c>
      <c r="F145" s="32">
        <f>D145/C145</f>
        <v>0.18163714156898106</v>
      </c>
    </row>
    <row r="146" spans="1:6" ht="12.75">
      <c r="A146" s="1" t="s">
        <v>136</v>
      </c>
      <c r="B146" s="25" t="s">
        <v>995</v>
      </c>
      <c r="C146" s="10" t="s">
        <v>1</v>
      </c>
      <c r="D146" s="10">
        <v>402871.18</v>
      </c>
      <c r="E146" s="33">
        <f t="shared" si="2"/>
        <v>1.0312816842943378</v>
      </c>
      <c r="F146" s="33"/>
    </row>
    <row r="147" spans="1:6" ht="12.75">
      <c r="A147" s="3" t="s">
        <v>137</v>
      </c>
      <c r="B147" s="31" t="s">
        <v>996</v>
      </c>
      <c r="C147" s="16">
        <v>5088790</v>
      </c>
      <c r="D147" s="16">
        <v>2101274.19</v>
      </c>
      <c r="E147" s="32">
        <f t="shared" si="2"/>
        <v>1.2487098784106634</v>
      </c>
      <c r="F147" s="32">
        <f>D147/C147</f>
        <v>0.4129221661730981</v>
      </c>
    </row>
    <row r="148" spans="1:6" ht="12.75">
      <c r="A148" s="1" t="s">
        <v>138</v>
      </c>
      <c r="B148" s="25" t="s">
        <v>996</v>
      </c>
      <c r="C148" s="10" t="s">
        <v>1</v>
      </c>
      <c r="D148" s="10">
        <v>2101274.19</v>
      </c>
      <c r="E148" s="33">
        <f t="shared" si="2"/>
        <v>1.2487098784106634</v>
      </c>
      <c r="F148" s="33"/>
    </row>
    <row r="149" spans="1:6" ht="12.75">
      <c r="A149" s="3" t="s">
        <v>829</v>
      </c>
      <c r="B149" s="16" t="s">
        <v>1</v>
      </c>
      <c r="C149" s="16">
        <v>2000000</v>
      </c>
      <c r="D149" s="16">
        <v>137107.75</v>
      </c>
      <c r="E149" s="32" t="s">
        <v>880</v>
      </c>
      <c r="F149" s="32">
        <f>D149/C149</f>
        <v>0.068553875</v>
      </c>
    </row>
    <row r="150" spans="1:6" ht="12.75">
      <c r="A150" s="1" t="s">
        <v>830</v>
      </c>
      <c r="B150" s="10" t="s">
        <v>1</v>
      </c>
      <c r="C150" s="10" t="s">
        <v>1</v>
      </c>
      <c r="D150" s="10">
        <v>137107.75</v>
      </c>
      <c r="E150" s="33" t="s">
        <v>880</v>
      </c>
      <c r="F150" s="33"/>
    </row>
    <row r="151" spans="1:6" ht="12.75">
      <c r="A151" s="3" t="s">
        <v>520</v>
      </c>
      <c r="B151" s="31" t="s">
        <v>997</v>
      </c>
      <c r="C151" s="16">
        <v>9573100</v>
      </c>
      <c r="D151" s="16">
        <v>3606615.04</v>
      </c>
      <c r="E151" s="32">
        <f t="shared" si="2"/>
        <v>1.2187394730152756</v>
      </c>
      <c r="F151" s="32">
        <f>D151/C151</f>
        <v>0.37674473681461595</v>
      </c>
    </row>
    <row r="152" spans="1:6" ht="12.75">
      <c r="A152" s="3" t="s">
        <v>139</v>
      </c>
      <c r="B152" s="31" t="s">
        <v>997</v>
      </c>
      <c r="C152" s="16">
        <v>9573100</v>
      </c>
      <c r="D152" s="16">
        <v>3606615.04</v>
      </c>
      <c r="E152" s="32">
        <f t="shared" si="2"/>
        <v>1.2187394730152756</v>
      </c>
      <c r="F152" s="32">
        <f>D152/C152</f>
        <v>0.37674473681461595</v>
      </c>
    </row>
    <row r="153" spans="1:6" ht="12.75">
      <c r="A153" s="1" t="s">
        <v>140</v>
      </c>
      <c r="B153" s="25" t="s">
        <v>998</v>
      </c>
      <c r="C153" s="10" t="s">
        <v>1</v>
      </c>
      <c r="D153" s="10">
        <v>2697077.69</v>
      </c>
      <c r="E153" s="33">
        <f t="shared" si="2"/>
        <v>1.1437505250785354</v>
      </c>
      <c r="F153" s="33"/>
    </row>
    <row r="154" spans="1:6" ht="12.75">
      <c r="A154" s="1" t="s">
        <v>141</v>
      </c>
      <c r="B154" s="25" t="s">
        <v>999</v>
      </c>
      <c r="C154" s="10" t="s">
        <v>1</v>
      </c>
      <c r="D154" s="10">
        <v>909537.35</v>
      </c>
      <c r="E154" s="33">
        <f t="shared" si="2"/>
        <v>1.5128703217654043</v>
      </c>
      <c r="F154" s="33"/>
    </row>
    <row r="155" spans="1:6" ht="12.75">
      <c r="A155" s="3" t="s">
        <v>142</v>
      </c>
      <c r="B155" s="31" t="s">
        <v>1000</v>
      </c>
      <c r="C155" s="16">
        <v>49657506</v>
      </c>
      <c r="D155" s="16">
        <v>23593123.92</v>
      </c>
      <c r="E155" s="32">
        <f t="shared" si="2"/>
        <v>1.3396042129622039</v>
      </c>
      <c r="F155" s="32">
        <f>D155/C155</f>
        <v>0.47511697264860625</v>
      </c>
    </row>
    <row r="156" spans="1:6" ht="12.75">
      <c r="A156" s="3" t="s">
        <v>143</v>
      </c>
      <c r="B156" s="31" t="s">
        <v>1001</v>
      </c>
      <c r="C156" s="16">
        <v>38277506</v>
      </c>
      <c r="D156" s="16">
        <v>18333369.69</v>
      </c>
      <c r="E156" s="32">
        <f t="shared" si="2"/>
        <v>1.5520153959870289</v>
      </c>
      <c r="F156" s="32">
        <f>D156/C156</f>
        <v>0.47895935774917</v>
      </c>
    </row>
    <row r="157" spans="1:6" ht="12.75">
      <c r="A157" s="1" t="s">
        <v>144</v>
      </c>
      <c r="B157" s="25" t="s">
        <v>1002</v>
      </c>
      <c r="C157" s="10" t="s">
        <v>1</v>
      </c>
      <c r="D157" s="10">
        <v>18113349.52</v>
      </c>
      <c r="E157" s="33">
        <f t="shared" si="2"/>
        <v>1.5366879058378988</v>
      </c>
      <c r="F157" s="33"/>
    </row>
    <row r="158" spans="1:6" ht="12.75">
      <c r="A158" s="1" t="s">
        <v>471</v>
      </c>
      <c r="B158" s="25" t="s">
        <v>1003</v>
      </c>
      <c r="C158" s="10" t="s">
        <v>1</v>
      </c>
      <c r="D158" s="10">
        <v>220020.17</v>
      </c>
      <c r="E158" s="33">
        <f t="shared" si="2"/>
        <v>8.677670653427858</v>
      </c>
      <c r="F158" s="33"/>
    </row>
    <row r="159" spans="1:6" ht="12.75">
      <c r="A159" s="3" t="s">
        <v>145</v>
      </c>
      <c r="B159" s="16" t="s">
        <v>1</v>
      </c>
      <c r="C159" s="16">
        <v>1000000</v>
      </c>
      <c r="D159" s="16" t="s">
        <v>1</v>
      </c>
      <c r="E159" s="32" t="s">
        <v>880</v>
      </c>
      <c r="F159" s="32"/>
    </row>
    <row r="160" spans="1:6" ht="12.75">
      <c r="A160" s="3" t="s">
        <v>146</v>
      </c>
      <c r="B160" s="31" t="s">
        <v>1004</v>
      </c>
      <c r="C160" s="16">
        <v>10380000</v>
      </c>
      <c r="D160" s="16">
        <v>5259754.23</v>
      </c>
      <c r="E160" s="32">
        <f t="shared" si="2"/>
        <v>0.9069495918106778</v>
      </c>
      <c r="F160" s="32">
        <f>D160/C160</f>
        <v>0.5067200606936416</v>
      </c>
    </row>
    <row r="161" spans="1:6" ht="12.75">
      <c r="A161" s="1" t="s">
        <v>1005</v>
      </c>
      <c r="B161" s="25" t="s">
        <v>1004</v>
      </c>
      <c r="C161" s="10" t="s">
        <v>1</v>
      </c>
      <c r="D161" s="10">
        <v>5259754.23</v>
      </c>
      <c r="E161" s="33">
        <f t="shared" si="2"/>
        <v>0.9069495918106778</v>
      </c>
      <c r="F161" s="33"/>
    </row>
    <row r="162" spans="1:6" ht="12.75">
      <c r="A162" s="5" t="s">
        <v>15</v>
      </c>
      <c r="B162" s="29" t="s">
        <v>879</v>
      </c>
      <c r="C162" s="19">
        <v>115758082</v>
      </c>
      <c r="D162" s="19">
        <v>28633637.9</v>
      </c>
      <c r="E162" s="30">
        <f t="shared" si="2"/>
        <v>1.449143571458686</v>
      </c>
      <c r="F162" s="30">
        <f>D162/C162</f>
        <v>0.24735757024723334</v>
      </c>
    </row>
    <row r="163" spans="1:6" ht="12.75">
      <c r="A163" s="3" t="s">
        <v>147</v>
      </c>
      <c r="B163" s="31" t="s">
        <v>1006</v>
      </c>
      <c r="C163" s="16">
        <v>4880000</v>
      </c>
      <c r="D163" s="16">
        <v>1432578.03</v>
      </c>
      <c r="E163" s="32">
        <f t="shared" si="2"/>
        <v>1.3707777095419102</v>
      </c>
      <c r="F163" s="32">
        <f>D163/C163</f>
        <v>0.29356107172131146</v>
      </c>
    </row>
    <row r="164" spans="1:6" ht="12.75">
      <c r="A164" s="3" t="s">
        <v>148</v>
      </c>
      <c r="B164" s="31" t="s">
        <v>1006</v>
      </c>
      <c r="C164" s="16">
        <v>4625000</v>
      </c>
      <c r="D164" s="16">
        <v>1277928.03</v>
      </c>
      <c r="E164" s="32">
        <f t="shared" si="2"/>
        <v>1.2227991922525894</v>
      </c>
      <c r="F164" s="32">
        <f>D164/C164</f>
        <v>0.27630876324324327</v>
      </c>
    </row>
    <row r="165" spans="1:6" ht="12.75">
      <c r="A165" s="1" t="s">
        <v>149</v>
      </c>
      <c r="B165" s="25" t="s">
        <v>1006</v>
      </c>
      <c r="C165" s="10" t="s">
        <v>1</v>
      </c>
      <c r="D165" s="10">
        <v>1277928.03</v>
      </c>
      <c r="E165" s="33">
        <f t="shared" si="2"/>
        <v>1.2227991922525894</v>
      </c>
      <c r="F165" s="33"/>
    </row>
    <row r="166" spans="1:6" ht="12.75">
      <c r="A166" s="3" t="s">
        <v>150</v>
      </c>
      <c r="B166" s="16" t="s">
        <v>1</v>
      </c>
      <c r="C166" s="16">
        <v>255000</v>
      </c>
      <c r="D166" s="16">
        <v>154650</v>
      </c>
      <c r="E166" s="32" t="s">
        <v>880</v>
      </c>
      <c r="F166" s="32">
        <f>D166/C166</f>
        <v>0.6064705882352941</v>
      </c>
    </row>
    <row r="167" spans="1:6" ht="12.75">
      <c r="A167" s="1" t="s">
        <v>472</v>
      </c>
      <c r="B167" s="10" t="s">
        <v>1</v>
      </c>
      <c r="C167" s="10" t="s">
        <v>1</v>
      </c>
      <c r="D167" s="10">
        <v>119962.5</v>
      </c>
      <c r="E167" s="33" t="s">
        <v>880</v>
      </c>
      <c r="F167" s="33"/>
    </row>
    <row r="168" spans="1:6" ht="12.75">
      <c r="A168" s="1" t="s">
        <v>831</v>
      </c>
      <c r="B168" s="10" t="s">
        <v>1</v>
      </c>
      <c r="C168" s="10" t="s">
        <v>1</v>
      </c>
      <c r="D168" s="10">
        <v>34687.5</v>
      </c>
      <c r="E168" s="33" t="s">
        <v>880</v>
      </c>
      <c r="F168" s="33"/>
    </row>
    <row r="169" spans="1:6" ht="12.75">
      <c r="A169" s="3" t="s">
        <v>151</v>
      </c>
      <c r="B169" s="31" t="s">
        <v>1007</v>
      </c>
      <c r="C169" s="16">
        <v>106902582</v>
      </c>
      <c r="D169" s="16">
        <v>26536405.12</v>
      </c>
      <c r="E169" s="32">
        <f t="shared" si="2"/>
        <v>1.4810942739915947</v>
      </c>
      <c r="F169" s="32">
        <f>D169/C169</f>
        <v>0.24822978662947542</v>
      </c>
    </row>
    <row r="170" spans="1:6" ht="12.75">
      <c r="A170" s="3" t="s">
        <v>152</v>
      </c>
      <c r="B170" s="31" t="s">
        <v>1008</v>
      </c>
      <c r="C170" s="16">
        <v>90211000</v>
      </c>
      <c r="D170" s="16">
        <v>23579980.69</v>
      </c>
      <c r="E170" s="32">
        <f t="shared" si="2"/>
        <v>1.5560404801820793</v>
      </c>
      <c r="F170" s="32">
        <f>D170/C170</f>
        <v>0.2613869781955637</v>
      </c>
    </row>
    <row r="171" spans="1:6" ht="12.75">
      <c r="A171" s="1" t="s">
        <v>153</v>
      </c>
      <c r="B171" s="25" t="s">
        <v>1009</v>
      </c>
      <c r="C171" s="10" t="s">
        <v>1</v>
      </c>
      <c r="D171" s="10">
        <v>94465.65</v>
      </c>
      <c r="E171" s="33">
        <f t="shared" si="2"/>
        <v>1.0718033527534543</v>
      </c>
      <c r="F171" s="33"/>
    </row>
    <row r="172" spans="1:6" ht="12.75">
      <c r="A172" s="1" t="s">
        <v>832</v>
      </c>
      <c r="B172" s="25" t="s">
        <v>1010</v>
      </c>
      <c r="C172" s="10" t="s">
        <v>1</v>
      </c>
      <c r="D172" s="10">
        <v>12559382.76</v>
      </c>
      <c r="E172" s="33">
        <f t="shared" si="2"/>
        <v>90.4645059185134</v>
      </c>
      <c r="F172" s="33"/>
    </row>
    <row r="173" spans="1:6" ht="12.75">
      <c r="A173" s="1" t="s">
        <v>154</v>
      </c>
      <c r="B173" s="25" t="s">
        <v>1011</v>
      </c>
      <c r="C173" s="10" t="s">
        <v>1</v>
      </c>
      <c r="D173" s="10">
        <v>9411225.41</v>
      </c>
      <c r="E173" s="33">
        <f t="shared" si="2"/>
        <v>0.86332175985475</v>
      </c>
      <c r="F173" s="33"/>
    </row>
    <row r="174" spans="1:6" ht="12.75">
      <c r="A174" s="1" t="s">
        <v>155</v>
      </c>
      <c r="B174" s="25" t="s">
        <v>1012</v>
      </c>
      <c r="C174" s="10" t="s">
        <v>1</v>
      </c>
      <c r="D174" s="10">
        <v>1514906.87</v>
      </c>
      <c r="E174" s="33">
        <f t="shared" si="2"/>
        <v>0.376310213242398</v>
      </c>
      <c r="F174" s="33"/>
    </row>
    <row r="175" spans="1:6" ht="12.75">
      <c r="A175" s="3" t="s">
        <v>156</v>
      </c>
      <c r="B175" s="31" t="s">
        <v>1013</v>
      </c>
      <c r="C175" s="16">
        <v>7112702</v>
      </c>
      <c r="D175" s="16">
        <v>2139286.27</v>
      </c>
      <c r="E175" s="32">
        <f t="shared" si="2"/>
        <v>1.5158199139400172</v>
      </c>
      <c r="F175" s="32">
        <f>D175/C175</f>
        <v>0.3007698438652428</v>
      </c>
    </row>
    <row r="176" spans="1:6" ht="12.75">
      <c r="A176" s="1" t="s">
        <v>157</v>
      </c>
      <c r="B176" s="25" t="s">
        <v>1014</v>
      </c>
      <c r="C176" s="10" t="s">
        <v>1</v>
      </c>
      <c r="D176" s="10">
        <v>397443.82</v>
      </c>
      <c r="E176" s="33">
        <f t="shared" si="2"/>
        <v>0.9949861631059652</v>
      </c>
      <c r="F176" s="33"/>
    </row>
    <row r="177" spans="1:6" ht="12.75">
      <c r="A177" s="1" t="s">
        <v>158</v>
      </c>
      <c r="B177" s="25" t="s">
        <v>1015</v>
      </c>
      <c r="C177" s="10" t="s">
        <v>1</v>
      </c>
      <c r="D177" s="10">
        <v>30517.28</v>
      </c>
      <c r="E177" s="33">
        <f t="shared" si="2"/>
        <v>1.237691135281316</v>
      </c>
      <c r="F177" s="33"/>
    </row>
    <row r="178" spans="1:6" ht="12.75">
      <c r="A178" s="1" t="s">
        <v>159</v>
      </c>
      <c r="B178" s="25" t="s">
        <v>1016</v>
      </c>
      <c r="C178" s="10" t="s">
        <v>1</v>
      </c>
      <c r="D178" s="10">
        <v>24051.44</v>
      </c>
      <c r="E178" s="33">
        <f t="shared" si="2"/>
        <v>0.3544795873249816</v>
      </c>
      <c r="F178" s="33"/>
    </row>
    <row r="179" spans="1:6" ht="12.75">
      <c r="A179" s="1" t="s">
        <v>160</v>
      </c>
      <c r="B179" s="25" t="s">
        <v>1017</v>
      </c>
      <c r="C179" s="10" t="s">
        <v>1</v>
      </c>
      <c r="D179" s="10" t="s">
        <v>1</v>
      </c>
      <c r="E179" s="33" t="s">
        <v>880</v>
      </c>
      <c r="F179" s="33"/>
    </row>
    <row r="180" spans="1:6" ht="12.75">
      <c r="A180" s="1" t="s">
        <v>473</v>
      </c>
      <c r="B180" s="25" t="s">
        <v>1018</v>
      </c>
      <c r="C180" s="10" t="s">
        <v>1</v>
      </c>
      <c r="D180" s="10" t="s">
        <v>1</v>
      </c>
      <c r="E180" s="33" t="s">
        <v>880</v>
      </c>
      <c r="F180" s="33"/>
    </row>
    <row r="181" spans="1:6" ht="12.75">
      <c r="A181" s="1" t="s">
        <v>161</v>
      </c>
      <c r="B181" s="25" t="s">
        <v>1019</v>
      </c>
      <c r="C181" s="10" t="s">
        <v>1</v>
      </c>
      <c r="D181" s="10">
        <v>1687273.73</v>
      </c>
      <c r="E181" s="33">
        <f t="shared" si="2"/>
        <v>1.892787038645888</v>
      </c>
      <c r="F181" s="33"/>
    </row>
    <row r="182" spans="1:6" ht="12.75">
      <c r="A182" s="3" t="s">
        <v>162</v>
      </c>
      <c r="B182" s="31" t="s">
        <v>935</v>
      </c>
      <c r="C182" s="16" t="s">
        <v>1</v>
      </c>
      <c r="D182" s="16" t="s">
        <v>1</v>
      </c>
      <c r="E182" s="32" t="s">
        <v>880</v>
      </c>
      <c r="F182" s="32"/>
    </row>
    <row r="183" spans="1:6" ht="12.75">
      <c r="A183" s="1" t="s">
        <v>833</v>
      </c>
      <c r="B183" s="25" t="s">
        <v>935</v>
      </c>
      <c r="C183" s="10" t="s">
        <v>1</v>
      </c>
      <c r="D183" s="10" t="s">
        <v>1</v>
      </c>
      <c r="E183" s="33" t="s">
        <v>880</v>
      </c>
      <c r="F183" s="33"/>
    </row>
    <row r="184" spans="1:6" ht="12.75">
      <c r="A184" s="3" t="s">
        <v>163</v>
      </c>
      <c r="B184" s="31" t="s">
        <v>1020</v>
      </c>
      <c r="C184" s="16">
        <v>2758680</v>
      </c>
      <c r="D184" s="16">
        <v>332025.66</v>
      </c>
      <c r="E184" s="32">
        <f t="shared" si="2"/>
        <v>1.1060351205635013</v>
      </c>
      <c r="F184" s="32">
        <f>D184/C184</f>
        <v>0.12035671408064726</v>
      </c>
    </row>
    <row r="185" spans="1:6" ht="12.75">
      <c r="A185" s="1" t="s">
        <v>164</v>
      </c>
      <c r="B185" s="25" t="s">
        <v>1020</v>
      </c>
      <c r="C185" s="10" t="s">
        <v>1</v>
      </c>
      <c r="D185" s="10">
        <v>332025.66</v>
      </c>
      <c r="E185" s="33">
        <f t="shared" si="2"/>
        <v>1.1060351205635013</v>
      </c>
      <c r="F185" s="33"/>
    </row>
    <row r="186" spans="1:6" ht="12.75">
      <c r="A186" s="3" t="s">
        <v>165</v>
      </c>
      <c r="B186" s="31" t="s">
        <v>1021</v>
      </c>
      <c r="C186" s="16">
        <v>6820200</v>
      </c>
      <c r="D186" s="16">
        <v>485112.5</v>
      </c>
      <c r="E186" s="32">
        <f t="shared" si="2"/>
        <v>1.0076691387540229</v>
      </c>
      <c r="F186" s="32">
        <f>D186/C186</f>
        <v>0.07112877921468579</v>
      </c>
    </row>
    <row r="187" spans="1:6" ht="12.75">
      <c r="A187" s="1" t="s">
        <v>474</v>
      </c>
      <c r="B187" s="25" t="s">
        <v>1022</v>
      </c>
      <c r="C187" s="10" t="s">
        <v>1</v>
      </c>
      <c r="D187" s="10" t="s">
        <v>1</v>
      </c>
      <c r="E187" s="33"/>
      <c r="F187" s="33"/>
    </row>
    <row r="188" spans="1:6" ht="12.75">
      <c r="A188" s="1" t="s">
        <v>166</v>
      </c>
      <c r="B188" s="10" t="s">
        <v>1</v>
      </c>
      <c r="C188" s="10" t="s">
        <v>1</v>
      </c>
      <c r="D188" s="10">
        <v>244587.5</v>
      </c>
      <c r="E188" s="33"/>
      <c r="F188" s="33"/>
    </row>
    <row r="189" spans="1:6" ht="12.75">
      <c r="A189" s="1" t="s">
        <v>167</v>
      </c>
      <c r="B189" s="25" t="s">
        <v>1023</v>
      </c>
      <c r="C189" s="10" t="s">
        <v>1</v>
      </c>
      <c r="D189" s="10">
        <v>240525</v>
      </c>
      <c r="E189" s="33">
        <f t="shared" si="2"/>
        <v>0.5161808339679588</v>
      </c>
      <c r="F189" s="33"/>
    </row>
    <row r="190" spans="1:6" ht="12.75">
      <c r="A190" s="3" t="s">
        <v>168</v>
      </c>
      <c r="B190" s="31" t="s">
        <v>1024</v>
      </c>
      <c r="C190" s="16">
        <v>3975500</v>
      </c>
      <c r="D190" s="16">
        <v>664654.75</v>
      </c>
      <c r="E190" s="32">
        <f t="shared" si="2"/>
        <v>0.8337714998202069</v>
      </c>
      <c r="F190" s="32">
        <f>D190/C190</f>
        <v>0.1671877122374544</v>
      </c>
    </row>
    <row r="191" spans="1:6" ht="12.75">
      <c r="A191" s="3" t="s">
        <v>169</v>
      </c>
      <c r="B191" s="31" t="s">
        <v>1025</v>
      </c>
      <c r="C191" s="16">
        <v>540000</v>
      </c>
      <c r="D191" s="16">
        <v>500000</v>
      </c>
      <c r="E191" s="32">
        <f t="shared" si="2"/>
        <v>1.25</v>
      </c>
      <c r="F191" s="32">
        <f>D191/C191</f>
        <v>0.9259259259259259</v>
      </c>
    </row>
    <row r="192" spans="1:6" ht="12.75">
      <c r="A192" s="1" t="s">
        <v>170</v>
      </c>
      <c r="B192" s="25" t="s">
        <v>1025</v>
      </c>
      <c r="C192" s="10" t="s">
        <v>1</v>
      </c>
      <c r="D192" s="10">
        <v>500000</v>
      </c>
      <c r="E192" s="33">
        <f t="shared" si="2"/>
        <v>1.25</v>
      </c>
      <c r="F192" s="33"/>
    </row>
    <row r="193" spans="1:6" ht="12.75">
      <c r="A193" s="3" t="s">
        <v>475</v>
      </c>
      <c r="B193" s="31" t="s">
        <v>1026</v>
      </c>
      <c r="C193" s="16">
        <v>1700000</v>
      </c>
      <c r="D193" s="16">
        <v>35954.75</v>
      </c>
      <c r="E193" s="32">
        <f t="shared" si="2"/>
        <v>0.20366059164223912</v>
      </c>
      <c r="F193" s="32">
        <f>D193/C193</f>
        <v>0.02114985294117647</v>
      </c>
    </row>
    <row r="194" spans="1:6" ht="12.75">
      <c r="A194" s="1" t="s">
        <v>476</v>
      </c>
      <c r="B194" s="25" t="s">
        <v>1026</v>
      </c>
      <c r="C194" s="10" t="s">
        <v>1</v>
      </c>
      <c r="D194" s="10">
        <v>35954.75</v>
      </c>
      <c r="E194" s="33">
        <f t="shared" si="2"/>
        <v>0.20366059164223912</v>
      </c>
      <c r="F194" s="33"/>
    </row>
    <row r="195" spans="1:6" ht="12.75">
      <c r="A195" s="3" t="s">
        <v>171</v>
      </c>
      <c r="B195" s="31" t="s">
        <v>1027</v>
      </c>
      <c r="C195" s="16">
        <v>1735500</v>
      </c>
      <c r="D195" s="16">
        <v>128700</v>
      </c>
      <c r="E195" s="32">
        <f t="shared" si="2"/>
        <v>0.5833452880590307</v>
      </c>
      <c r="F195" s="32">
        <f>D195/C195</f>
        <v>0.07415730337078652</v>
      </c>
    </row>
    <row r="196" spans="1:6" ht="12.75">
      <c r="A196" s="1" t="s">
        <v>172</v>
      </c>
      <c r="B196" s="25" t="s">
        <v>1027</v>
      </c>
      <c r="C196" s="10" t="s">
        <v>1</v>
      </c>
      <c r="D196" s="10">
        <v>128700</v>
      </c>
      <c r="E196" s="33">
        <f t="shared" si="2"/>
        <v>0.5833452880590307</v>
      </c>
      <c r="F196" s="33"/>
    </row>
    <row r="197" spans="1:6" ht="12.75">
      <c r="A197" s="3" t="s">
        <v>1</v>
      </c>
      <c r="B197" s="3" t="s">
        <v>1</v>
      </c>
      <c r="C197" s="3" t="s">
        <v>1</v>
      </c>
      <c r="D197" s="3" t="s">
        <v>1</v>
      </c>
      <c r="E197" s="3" t="s">
        <v>1</v>
      </c>
      <c r="F197" s="3" t="s">
        <v>1</v>
      </c>
    </row>
  </sheetData>
  <sheetProtection/>
  <mergeCells count="3"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70.00390625" style="1" bestFit="1" customWidth="1"/>
    <col min="2" max="2" width="14.00390625" style="1" bestFit="1" customWidth="1"/>
    <col min="3" max="3" width="16.28125" style="1" bestFit="1" customWidth="1"/>
    <col min="4" max="4" width="14.00390625" style="1" bestFit="1" customWidth="1"/>
    <col min="5" max="6" width="10.28125" style="1" bestFit="1" customWidth="1"/>
    <col min="7" max="7" width="15.7109375" style="1" bestFit="1" customWidth="1"/>
    <col min="8" max="16384" width="8.8515625" style="1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5" spans="1:6" s="2" customFormat="1" ht="17.25">
      <c r="A5" s="54" t="s">
        <v>1109</v>
      </c>
      <c r="B5" s="55"/>
      <c r="C5" s="55"/>
      <c r="D5" s="55"/>
      <c r="E5" s="55"/>
      <c r="F5" s="55"/>
    </row>
    <row r="6" spans="1:6" ht="12.75">
      <c r="A6" s="56" t="s">
        <v>873</v>
      </c>
      <c r="B6" s="57"/>
      <c r="C6" s="57"/>
      <c r="D6" s="57"/>
      <c r="E6" s="57"/>
      <c r="F6" s="57"/>
    </row>
    <row r="7" spans="1:6" ht="12.75">
      <c r="A7" s="56" t="s">
        <v>1</v>
      </c>
      <c r="B7" s="57"/>
      <c r="C7" s="57"/>
      <c r="D7" s="57"/>
      <c r="E7" s="57"/>
      <c r="F7" s="57"/>
    </row>
    <row r="10" spans="1:6" ht="12.75">
      <c r="A10" s="5"/>
      <c r="B10" s="18" t="s">
        <v>818</v>
      </c>
      <c r="C10" s="18" t="s">
        <v>874</v>
      </c>
      <c r="D10" s="18" t="s">
        <v>875</v>
      </c>
      <c r="E10" s="18" t="s">
        <v>515</v>
      </c>
      <c r="F10" s="18" t="s">
        <v>516</v>
      </c>
    </row>
    <row r="11" spans="1:6" ht="12.75">
      <c r="A11" s="5" t="s">
        <v>442</v>
      </c>
      <c r="B11" s="18" t="s">
        <v>7</v>
      </c>
      <c r="C11" s="18" t="s">
        <v>8</v>
      </c>
      <c r="D11" s="18" t="s">
        <v>9</v>
      </c>
      <c r="E11" s="18" t="s">
        <v>10</v>
      </c>
      <c r="F11" s="18" t="s">
        <v>11</v>
      </c>
    </row>
    <row r="12" spans="1:6" ht="12.75">
      <c r="A12" s="5" t="s">
        <v>443</v>
      </c>
      <c r="B12" s="19">
        <v>164706866.83</v>
      </c>
      <c r="C12" s="19">
        <v>490016492</v>
      </c>
      <c r="D12" s="19">
        <v>194513978.1</v>
      </c>
      <c r="E12" s="30">
        <f>D12/B12</f>
        <v>1.1809706653017995</v>
      </c>
      <c r="F12" s="30">
        <f>D12/C12</f>
        <v>0.3969539419093674</v>
      </c>
    </row>
    <row r="13" spans="1:6" ht="12.75">
      <c r="A13" s="3" t="s">
        <v>444</v>
      </c>
      <c r="B13" s="16">
        <v>71062769.04</v>
      </c>
      <c r="C13" s="16">
        <v>191660890</v>
      </c>
      <c r="D13" s="16">
        <v>74050648.4</v>
      </c>
      <c r="E13" s="32">
        <f aca="true" t="shared" si="0" ref="E13:E38">D13/B13</f>
        <v>1.0420456365599569</v>
      </c>
      <c r="F13" s="32">
        <f aca="true" t="shared" si="1" ref="F13:F40">D13/C13</f>
        <v>0.38636285368392065</v>
      </c>
    </row>
    <row r="14" spans="1:6" ht="12.75">
      <c r="A14" s="1" t="s">
        <v>445</v>
      </c>
      <c r="B14" s="10">
        <v>71062769.04</v>
      </c>
      <c r="C14" s="10">
        <v>191660890</v>
      </c>
      <c r="D14" s="10">
        <v>74050648.4</v>
      </c>
      <c r="E14" s="33">
        <f t="shared" si="0"/>
        <v>1.0420456365599569</v>
      </c>
      <c r="F14" s="33">
        <f t="shared" si="1"/>
        <v>0.38636285368392065</v>
      </c>
    </row>
    <row r="15" spans="1:6" ht="12.75">
      <c r="A15" s="3" t="s">
        <v>446</v>
      </c>
      <c r="B15" s="16">
        <v>1270636.74</v>
      </c>
      <c r="C15" s="16">
        <v>3197400</v>
      </c>
      <c r="D15" s="16">
        <v>1278297.42</v>
      </c>
      <c r="E15" s="32">
        <f t="shared" si="0"/>
        <v>1.0060290087314805</v>
      </c>
      <c r="F15" s="32">
        <f t="shared" si="1"/>
        <v>0.39979277537999625</v>
      </c>
    </row>
    <row r="16" spans="1:6" ht="12.75">
      <c r="A16" s="1" t="s">
        <v>447</v>
      </c>
      <c r="B16" s="10">
        <v>1270636.74</v>
      </c>
      <c r="C16" s="10">
        <v>3197400</v>
      </c>
      <c r="D16" s="10">
        <v>1278297.42</v>
      </c>
      <c r="E16" s="33">
        <f t="shared" si="0"/>
        <v>1.0060290087314805</v>
      </c>
      <c r="F16" s="33">
        <f t="shared" si="1"/>
        <v>0.39979277537999625</v>
      </c>
    </row>
    <row r="17" spans="1:6" ht="12.75">
      <c r="A17" s="3" t="s">
        <v>448</v>
      </c>
      <c r="B17" s="16">
        <v>37909724.21</v>
      </c>
      <c r="C17" s="16">
        <v>98134728</v>
      </c>
      <c r="D17" s="16">
        <v>48823277.18</v>
      </c>
      <c r="E17" s="32">
        <f t="shared" si="0"/>
        <v>1.2878826791127427</v>
      </c>
      <c r="F17" s="32">
        <f t="shared" si="1"/>
        <v>0.497512737590713</v>
      </c>
    </row>
    <row r="18" spans="1:6" ht="12.75">
      <c r="A18" s="1" t="s">
        <v>449</v>
      </c>
      <c r="B18" s="10">
        <v>37909724.21</v>
      </c>
      <c r="C18" s="10">
        <v>98134728</v>
      </c>
      <c r="D18" s="10">
        <v>48823277.18</v>
      </c>
      <c r="E18" s="33">
        <f t="shared" si="0"/>
        <v>1.2878826791127427</v>
      </c>
      <c r="F18" s="33">
        <f t="shared" si="1"/>
        <v>0.497512737590713</v>
      </c>
    </row>
    <row r="19" spans="1:6" ht="12.75">
      <c r="A19" s="3" t="s">
        <v>450</v>
      </c>
      <c r="B19" s="16">
        <v>52129981.8</v>
      </c>
      <c r="C19" s="16">
        <v>149377214</v>
      </c>
      <c r="D19" s="16">
        <v>61933925.04</v>
      </c>
      <c r="E19" s="32">
        <f t="shared" si="0"/>
        <v>1.1880672676544077</v>
      </c>
      <c r="F19" s="32">
        <f t="shared" si="1"/>
        <v>0.41461427336568213</v>
      </c>
    </row>
    <row r="20" spans="1:6" ht="12.75">
      <c r="A20" s="1" t="s">
        <v>451</v>
      </c>
      <c r="B20" s="10">
        <v>52129981.8</v>
      </c>
      <c r="C20" s="10">
        <v>149377214</v>
      </c>
      <c r="D20" s="10">
        <v>61933925.04</v>
      </c>
      <c r="E20" s="33">
        <f t="shared" si="0"/>
        <v>1.1880672676544077</v>
      </c>
      <c r="F20" s="33">
        <f t="shared" si="1"/>
        <v>0.41461427336568213</v>
      </c>
    </row>
    <row r="21" spans="1:6" ht="12.75">
      <c r="A21" s="3" t="s">
        <v>452</v>
      </c>
      <c r="B21" s="16">
        <v>682990.98</v>
      </c>
      <c r="C21" s="16">
        <v>1110260</v>
      </c>
      <c r="D21" s="16">
        <v>490661.56</v>
      </c>
      <c r="E21" s="32">
        <f t="shared" si="0"/>
        <v>0.7184012298376181</v>
      </c>
      <c r="F21" s="32">
        <f t="shared" si="1"/>
        <v>0.44193392538684634</v>
      </c>
    </row>
    <row r="22" spans="1:6" ht="12.75">
      <c r="A22" s="1" t="s">
        <v>453</v>
      </c>
      <c r="B22" s="10">
        <v>682990.98</v>
      </c>
      <c r="C22" s="10">
        <v>1110260</v>
      </c>
      <c r="D22" s="10">
        <v>490661.56</v>
      </c>
      <c r="E22" s="33">
        <f t="shared" si="0"/>
        <v>0.7184012298376181</v>
      </c>
      <c r="F22" s="33">
        <f t="shared" si="1"/>
        <v>0.44193392538684634</v>
      </c>
    </row>
    <row r="23" spans="1:6" ht="12.75">
      <c r="A23" s="3" t="s">
        <v>454</v>
      </c>
      <c r="B23" s="16">
        <v>1650764.06</v>
      </c>
      <c r="C23" s="16">
        <v>46536000</v>
      </c>
      <c r="D23" s="16">
        <v>7937168.5</v>
      </c>
      <c r="E23" s="32">
        <f t="shared" si="0"/>
        <v>4.808178644257617</v>
      </c>
      <c r="F23" s="32">
        <f t="shared" si="1"/>
        <v>0.17055974944129276</v>
      </c>
    </row>
    <row r="24" spans="1:6" ht="12.75">
      <c r="A24" s="1" t="s">
        <v>455</v>
      </c>
      <c r="B24" s="10">
        <v>1650764.06</v>
      </c>
      <c r="C24" s="10">
        <v>46536000</v>
      </c>
      <c r="D24" s="10">
        <v>7937168.5</v>
      </c>
      <c r="E24" s="33">
        <f t="shared" si="0"/>
        <v>4.808178644257617</v>
      </c>
      <c r="F24" s="33">
        <f t="shared" si="1"/>
        <v>0.17055974944129276</v>
      </c>
    </row>
    <row r="25" spans="1:6" ht="12.75">
      <c r="A25" s="1" t="s">
        <v>1</v>
      </c>
      <c r="B25" s="1" t="s">
        <v>1</v>
      </c>
      <c r="C25" s="1" t="s">
        <v>1</v>
      </c>
      <c r="D25" s="1" t="s">
        <v>1</v>
      </c>
      <c r="E25" s="32"/>
      <c r="F25" s="32"/>
    </row>
    <row r="26" spans="1:6" ht="12.75">
      <c r="A26" s="5" t="s">
        <v>456</v>
      </c>
      <c r="B26" s="34">
        <f>B27+B29+B31+B33+B35+B37</f>
        <v>173908150.15999997</v>
      </c>
      <c r="C26" s="19">
        <v>508030079</v>
      </c>
      <c r="D26" s="19">
        <v>204871127.37</v>
      </c>
      <c r="E26" s="30">
        <f t="shared" si="0"/>
        <v>1.178042128454091</v>
      </c>
      <c r="F26" s="30">
        <f t="shared" si="1"/>
        <v>0.4032657431884068</v>
      </c>
    </row>
    <row r="27" spans="1:6" ht="12.75">
      <c r="A27" s="3" t="s">
        <v>444</v>
      </c>
      <c r="B27" s="28" t="s">
        <v>1028</v>
      </c>
      <c r="C27" s="16">
        <v>194799312.44</v>
      </c>
      <c r="D27" s="16">
        <v>87338027.71</v>
      </c>
      <c r="E27" s="32">
        <f t="shared" si="0"/>
        <v>1.1724509720668073</v>
      </c>
      <c r="F27" s="32">
        <f t="shared" si="1"/>
        <v>0.4483487473134738</v>
      </c>
    </row>
    <row r="28" spans="1:6" ht="12.75">
      <c r="A28" s="1" t="s">
        <v>445</v>
      </c>
      <c r="B28" s="15" t="s">
        <v>1028</v>
      </c>
      <c r="C28" s="10">
        <v>194799312.44</v>
      </c>
      <c r="D28" s="10">
        <v>87338027.71</v>
      </c>
      <c r="E28" s="33">
        <f t="shared" si="0"/>
        <v>1.1724509720668073</v>
      </c>
      <c r="F28" s="33">
        <f t="shared" si="1"/>
        <v>0.4483487473134738</v>
      </c>
    </row>
    <row r="29" spans="1:6" ht="12.75">
      <c r="A29" s="3" t="s">
        <v>446</v>
      </c>
      <c r="B29" s="28" t="s">
        <v>1029</v>
      </c>
      <c r="C29" s="16">
        <v>3207400</v>
      </c>
      <c r="D29" s="16">
        <v>987646.7</v>
      </c>
      <c r="E29" s="32">
        <f t="shared" si="0"/>
        <v>0.7994025679164217</v>
      </c>
      <c r="F29" s="32">
        <f t="shared" si="1"/>
        <v>0.3079275113799339</v>
      </c>
    </row>
    <row r="30" spans="1:6" ht="12.75">
      <c r="A30" s="1" t="s">
        <v>447</v>
      </c>
      <c r="B30" s="15" t="s">
        <v>1029</v>
      </c>
      <c r="C30" s="10">
        <v>3207400</v>
      </c>
      <c r="D30" s="10">
        <v>987646.7</v>
      </c>
      <c r="E30" s="33">
        <f t="shared" si="0"/>
        <v>0.7994025679164217</v>
      </c>
      <c r="F30" s="33">
        <f t="shared" si="1"/>
        <v>0.3079275113799339</v>
      </c>
    </row>
    <row r="31" spans="1:6" ht="12.75">
      <c r="A31" s="3" t="s">
        <v>448</v>
      </c>
      <c r="B31" s="28" t="s">
        <v>1030</v>
      </c>
      <c r="C31" s="16">
        <v>112649805.56</v>
      </c>
      <c r="D31" s="16">
        <v>45135496.3</v>
      </c>
      <c r="E31" s="32">
        <f t="shared" si="0"/>
        <v>1.4625657788490445</v>
      </c>
      <c r="F31" s="32">
        <f t="shared" si="1"/>
        <v>0.4006708762223273</v>
      </c>
    </row>
    <row r="32" spans="1:6" ht="12.75">
      <c r="A32" s="1" t="s">
        <v>449</v>
      </c>
      <c r="B32" s="15" t="s">
        <v>1030</v>
      </c>
      <c r="C32" s="10">
        <v>112649805.56</v>
      </c>
      <c r="D32" s="10">
        <v>45135496.3</v>
      </c>
      <c r="E32" s="33">
        <f t="shared" si="0"/>
        <v>1.4625657788490445</v>
      </c>
      <c r="F32" s="33">
        <f t="shared" si="1"/>
        <v>0.4006708762223273</v>
      </c>
    </row>
    <row r="33" spans="1:6" ht="12.75">
      <c r="A33" s="3" t="s">
        <v>450</v>
      </c>
      <c r="B33" s="28" t="s">
        <v>1031</v>
      </c>
      <c r="C33" s="16">
        <v>150351501</v>
      </c>
      <c r="D33" s="16">
        <v>58241030.84</v>
      </c>
      <c r="E33" s="32">
        <f t="shared" si="0"/>
        <v>1.1472626765914784</v>
      </c>
      <c r="F33" s="32">
        <f t="shared" si="1"/>
        <v>0.38736580913814755</v>
      </c>
    </row>
    <row r="34" spans="1:6" ht="12.75">
      <c r="A34" s="1" t="s">
        <v>451</v>
      </c>
      <c r="B34" s="15" t="s">
        <v>1031</v>
      </c>
      <c r="C34" s="10">
        <v>150351501</v>
      </c>
      <c r="D34" s="10">
        <v>58241030.84</v>
      </c>
      <c r="E34" s="33">
        <f t="shared" si="0"/>
        <v>1.1472626765914784</v>
      </c>
      <c r="F34" s="33">
        <f t="shared" si="1"/>
        <v>0.38736580913814755</v>
      </c>
    </row>
    <row r="35" spans="1:6" ht="12.75">
      <c r="A35" s="3" t="s">
        <v>452</v>
      </c>
      <c r="B35" s="28" t="s">
        <v>1032</v>
      </c>
      <c r="C35" s="16">
        <v>1110260</v>
      </c>
      <c r="D35" s="16">
        <v>389171.34</v>
      </c>
      <c r="E35" s="32">
        <f t="shared" si="0"/>
        <v>0.6345295933983193</v>
      </c>
      <c r="F35" s="32">
        <f t="shared" si="1"/>
        <v>0.3505227063930971</v>
      </c>
    </row>
    <row r="36" spans="1:6" ht="12.75">
      <c r="A36" s="1" t="s">
        <v>453</v>
      </c>
      <c r="B36" s="15" t="s">
        <v>1032</v>
      </c>
      <c r="C36" s="10">
        <v>1110260</v>
      </c>
      <c r="D36" s="10">
        <v>389171.34</v>
      </c>
      <c r="E36" s="33">
        <f t="shared" si="0"/>
        <v>0.6345295933983193</v>
      </c>
      <c r="F36" s="33">
        <f t="shared" si="1"/>
        <v>0.3505227063930971</v>
      </c>
    </row>
    <row r="37" spans="1:6" ht="12.75">
      <c r="A37" s="3" t="s">
        <v>454</v>
      </c>
      <c r="B37" s="28" t="s">
        <v>1033</v>
      </c>
      <c r="C37" s="16">
        <v>40141800</v>
      </c>
      <c r="D37" s="16">
        <v>12779754.48</v>
      </c>
      <c r="E37" s="32">
        <f t="shared" si="0"/>
        <v>0.8016502187672712</v>
      </c>
      <c r="F37" s="32">
        <f t="shared" si="1"/>
        <v>0.3183652571633559</v>
      </c>
    </row>
    <row r="38" spans="1:6" ht="12.75">
      <c r="A38" s="1" t="s">
        <v>455</v>
      </c>
      <c r="B38" s="15" t="s">
        <v>1033</v>
      </c>
      <c r="C38" s="10">
        <v>40141800</v>
      </c>
      <c r="D38" s="10">
        <v>12779754.48</v>
      </c>
      <c r="E38" s="33">
        <f t="shared" si="0"/>
        <v>0.8016502187672712</v>
      </c>
      <c r="F38" s="33">
        <f t="shared" si="1"/>
        <v>0.3183652571633559</v>
      </c>
    </row>
    <row r="39" spans="1:6" ht="12.75">
      <c r="A39" s="3" t="s">
        <v>1034</v>
      </c>
      <c r="B39" s="16" t="s">
        <v>1</v>
      </c>
      <c r="C39" s="16">
        <v>5770000</v>
      </c>
      <c r="D39" s="16">
        <v>0</v>
      </c>
      <c r="E39" s="32" t="s">
        <v>880</v>
      </c>
      <c r="F39" s="32">
        <f t="shared" si="1"/>
        <v>0</v>
      </c>
    </row>
    <row r="40" spans="1:6" ht="12.75">
      <c r="A40" s="1" t="s">
        <v>1035</v>
      </c>
      <c r="B40" s="10" t="s">
        <v>1</v>
      </c>
      <c r="C40" s="10">
        <v>5770000</v>
      </c>
      <c r="D40" s="10">
        <v>0</v>
      </c>
      <c r="E40" s="33" t="s">
        <v>880</v>
      </c>
      <c r="F40" s="33">
        <f t="shared" si="1"/>
        <v>0</v>
      </c>
    </row>
    <row r="41" spans="1:6" ht="12.75">
      <c r="A41" s="1" t="s">
        <v>1</v>
      </c>
      <c r="B41" s="1" t="s">
        <v>1</v>
      </c>
      <c r="C41" s="1" t="s">
        <v>1</v>
      </c>
      <c r="D41" s="1" t="s">
        <v>1</v>
      </c>
      <c r="E41" s="1" t="s">
        <v>1</v>
      </c>
      <c r="F41" s="1" t="s">
        <v>1</v>
      </c>
    </row>
  </sheetData>
  <sheetProtection/>
  <mergeCells count="3"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A32" sqref="A32"/>
    </sheetView>
  </sheetViews>
  <sheetFormatPr defaultColWidth="9.140625" defaultRowHeight="12.75"/>
  <cols>
    <col min="1" max="1" width="93.28125" style="0" bestFit="1" customWidth="1"/>
    <col min="2" max="2" width="13.7109375" style="0" bestFit="1" customWidth="1"/>
    <col min="3" max="3" width="15.7109375" style="0" bestFit="1" customWidth="1"/>
    <col min="4" max="4" width="13.7109375" style="0" bestFit="1" customWidth="1"/>
    <col min="5" max="6" width="9.7109375" style="0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7" s="4" customFormat="1" ht="17.25">
      <c r="A5" s="50" t="s">
        <v>457</v>
      </c>
      <c r="B5" s="51"/>
      <c r="C5" s="51"/>
      <c r="D5" s="51"/>
      <c r="E5" s="51"/>
      <c r="F5" s="51"/>
      <c r="G5" s="51"/>
    </row>
    <row r="6" spans="1:7" ht="12.75">
      <c r="A6" s="52" t="s">
        <v>873</v>
      </c>
      <c r="B6" s="53"/>
      <c r="C6" s="53"/>
      <c r="D6" s="53"/>
      <c r="E6" s="53"/>
      <c r="F6" s="53"/>
      <c r="G6" s="53"/>
    </row>
    <row r="7" spans="1:7" ht="12.75">
      <c r="A7" s="52" t="s">
        <v>1</v>
      </c>
      <c r="B7" s="53"/>
      <c r="C7" s="53"/>
      <c r="D7" s="53"/>
      <c r="E7" s="53"/>
      <c r="F7" s="53"/>
      <c r="G7" s="53"/>
    </row>
    <row r="8" spans="1:6" ht="12.75">
      <c r="A8" s="35"/>
      <c r="B8" s="36" t="s">
        <v>834</v>
      </c>
      <c r="C8" s="36" t="s">
        <v>1036</v>
      </c>
      <c r="D8" s="36" t="s">
        <v>1037</v>
      </c>
      <c r="E8" s="36" t="s">
        <v>521</v>
      </c>
      <c r="F8" s="36" t="s">
        <v>182</v>
      </c>
    </row>
    <row r="9" spans="1:6" ht="12.75">
      <c r="A9" s="35" t="s">
        <v>1</v>
      </c>
      <c r="B9" s="36" t="s">
        <v>7</v>
      </c>
      <c r="C9" s="36" t="s">
        <v>8</v>
      </c>
      <c r="D9" s="36" t="s">
        <v>9</v>
      </c>
      <c r="E9" s="36" t="s">
        <v>10</v>
      </c>
      <c r="F9" s="36" t="s">
        <v>11</v>
      </c>
    </row>
    <row r="10" spans="1:6" ht="12.75">
      <c r="A10" s="35" t="s">
        <v>1038</v>
      </c>
      <c r="B10" s="29" t="s">
        <v>1039</v>
      </c>
      <c r="C10" s="37">
        <v>508030079</v>
      </c>
      <c r="D10" s="37">
        <v>204871127.37</v>
      </c>
      <c r="E10" s="38">
        <f>D10/B10</f>
        <v>1.1780421284540907</v>
      </c>
      <c r="F10" s="38">
        <f>D10/C10</f>
        <v>0.4032657431884068</v>
      </c>
    </row>
    <row r="11" spans="1:6" ht="12.75">
      <c r="A11" s="39" t="s">
        <v>479</v>
      </c>
      <c r="B11" s="31" t="s">
        <v>1040</v>
      </c>
      <c r="C11" s="40">
        <v>54809649</v>
      </c>
      <c r="D11" s="40">
        <v>22590815.57</v>
      </c>
      <c r="E11" s="17">
        <f aca="true" t="shared" si="0" ref="E11:E37">D11/B11</f>
        <v>1.1197792201651389</v>
      </c>
      <c r="F11" s="17">
        <f aca="true" t="shared" si="1" ref="F11:F37">D11/C11</f>
        <v>0.4121685867756606</v>
      </c>
    </row>
    <row r="12" spans="1:6" s="1" customFormat="1" ht="12.75">
      <c r="A12" s="41" t="s">
        <v>480</v>
      </c>
      <c r="B12" s="25" t="s">
        <v>1041</v>
      </c>
      <c r="C12" s="42">
        <v>52262149</v>
      </c>
      <c r="D12" s="42">
        <v>22081363.98</v>
      </c>
      <c r="E12" s="43">
        <f t="shared" si="0"/>
        <v>1.1180957426530003</v>
      </c>
      <c r="F12" s="43">
        <f t="shared" si="1"/>
        <v>0.42251159591619547</v>
      </c>
    </row>
    <row r="13" spans="1:6" s="1" customFormat="1" ht="12.75">
      <c r="A13" s="41" t="s">
        <v>481</v>
      </c>
      <c r="B13" s="25" t="s">
        <v>1042</v>
      </c>
      <c r="C13" s="42">
        <v>2047500</v>
      </c>
      <c r="D13" s="42">
        <v>471112.89</v>
      </c>
      <c r="E13" s="43">
        <f t="shared" si="0"/>
        <v>1.1608582753538148</v>
      </c>
      <c r="F13" s="43">
        <f t="shared" si="1"/>
        <v>0.2300917655677656</v>
      </c>
    </row>
    <row r="14" spans="1:6" s="1" customFormat="1" ht="12.75">
      <c r="A14" s="41" t="s">
        <v>482</v>
      </c>
      <c r="B14" s="25" t="s">
        <v>1043</v>
      </c>
      <c r="C14" s="42">
        <v>500000</v>
      </c>
      <c r="D14" s="42">
        <v>38338.7</v>
      </c>
      <c r="E14" s="43">
        <f t="shared" si="0"/>
        <v>1.9726779470898927</v>
      </c>
      <c r="F14" s="43">
        <f t="shared" si="1"/>
        <v>0.07667739999999999</v>
      </c>
    </row>
    <row r="15" spans="1:6" ht="12.75">
      <c r="A15" s="39" t="s">
        <v>483</v>
      </c>
      <c r="B15" s="31" t="s">
        <v>1044</v>
      </c>
      <c r="C15" s="40">
        <v>19148000</v>
      </c>
      <c r="D15" s="40">
        <v>9021798.56</v>
      </c>
      <c r="E15" s="17">
        <f t="shared" si="0"/>
        <v>1.0704107304543764</v>
      </c>
      <c r="F15" s="17">
        <f t="shared" si="1"/>
        <v>0.4711614038019637</v>
      </c>
    </row>
    <row r="16" spans="1:6" s="1" customFormat="1" ht="12.75">
      <c r="A16" s="41" t="s">
        <v>484</v>
      </c>
      <c r="B16" s="25" t="s">
        <v>1044</v>
      </c>
      <c r="C16" s="42">
        <v>19148000</v>
      </c>
      <c r="D16" s="42">
        <v>9021798.56</v>
      </c>
      <c r="E16" s="43">
        <f t="shared" si="0"/>
        <v>1.0704107304543764</v>
      </c>
      <c r="F16" s="43">
        <f t="shared" si="1"/>
        <v>0.4711614038019637</v>
      </c>
    </row>
    <row r="17" spans="1:6" ht="12.75">
      <c r="A17" s="39" t="s">
        <v>485</v>
      </c>
      <c r="B17" s="31" t="s">
        <v>1045</v>
      </c>
      <c r="C17" s="40">
        <v>50929037</v>
      </c>
      <c r="D17" s="40">
        <v>13049395.57</v>
      </c>
      <c r="E17" s="17">
        <f t="shared" si="0"/>
        <v>0.883756198848967</v>
      </c>
      <c r="F17" s="17">
        <f t="shared" si="1"/>
        <v>0.25622702369180866</v>
      </c>
    </row>
    <row r="18" spans="1:6" s="1" customFormat="1" ht="12.75">
      <c r="A18" s="41" t="s">
        <v>486</v>
      </c>
      <c r="B18" s="25" t="s">
        <v>1045</v>
      </c>
      <c r="C18" s="42">
        <v>49429037</v>
      </c>
      <c r="D18" s="42">
        <v>13049395.57</v>
      </c>
      <c r="E18" s="43">
        <f t="shared" si="0"/>
        <v>0.883756198848967</v>
      </c>
      <c r="F18" s="43">
        <f t="shared" si="1"/>
        <v>0.26400262602728836</v>
      </c>
    </row>
    <row r="19" spans="1:6" s="1" customFormat="1" ht="12.75">
      <c r="A19" s="41" t="s">
        <v>487</v>
      </c>
      <c r="B19" s="42" t="s">
        <v>1</v>
      </c>
      <c r="C19" s="42">
        <v>1500000</v>
      </c>
      <c r="D19" s="42" t="s">
        <v>1</v>
      </c>
      <c r="E19" s="43"/>
      <c r="F19" s="43"/>
    </row>
    <row r="20" spans="1:6" ht="12.75">
      <c r="A20" s="39" t="s">
        <v>488</v>
      </c>
      <c r="B20" s="31" t="s">
        <v>1046</v>
      </c>
      <c r="C20" s="40">
        <v>30114000</v>
      </c>
      <c r="D20" s="40">
        <v>3196621</v>
      </c>
      <c r="E20" s="17">
        <f t="shared" si="0"/>
        <v>2.216952534758839</v>
      </c>
      <c r="F20" s="17">
        <f t="shared" si="1"/>
        <v>0.10615066082220893</v>
      </c>
    </row>
    <row r="21" spans="1:6" s="1" customFormat="1" ht="12.75">
      <c r="A21" s="41" t="s">
        <v>530</v>
      </c>
      <c r="B21" s="25" t="s">
        <v>1046</v>
      </c>
      <c r="C21" s="42">
        <v>30114000</v>
      </c>
      <c r="D21" s="42">
        <v>3196621</v>
      </c>
      <c r="E21" s="43">
        <f t="shared" si="0"/>
        <v>2.216952534758839</v>
      </c>
      <c r="F21" s="43">
        <f t="shared" si="1"/>
        <v>0.10615066082220893</v>
      </c>
    </row>
    <row r="22" spans="1:6" ht="12.75">
      <c r="A22" s="39" t="s">
        <v>489</v>
      </c>
      <c r="B22" s="31" t="s">
        <v>1047</v>
      </c>
      <c r="C22" s="40">
        <v>101723751</v>
      </c>
      <c r="D22" s="40">
        <v>45172943.59</v>
      </c>
      <c r="E22" s="17">
        <f t="shared" si="0"/>
        <v>1.359545502164204</v>
      </c>
      <c r="F22" s="17">
        <f t="shared" si="1"/>
        <v>0.44407469392275956</v>
      </c>
    </row>
    <row r="23" spans="1:6" s="1" customFormat="1" ht="12.75">
      <c r="A23" s="41" t="s">
        <v>490</v>
      </c>
      <c r="B23" s="25" t="s">
        <v>1048</v>
      </c>
      <c r="C23" s="42">
        <v>8895251</v>
      </c>
      <c r="D23" s="42">
        <v>1569126.87</v>
      </c>
      <c r="E23" s="43">
        <f t="shared" si="0"/>
        <v>1.3639237743515027</v>
      </c>
      <c r="F23" s="43">
        <f t="shared" si="1"/>
        <v>0.17640051641038573</v>
      </c>
    </row>
    <row r="24" spans="1:6" s="1" customFormat="1" ht="12.75">
      <c r="A24" s="41" t="s">
        <v>491</v>
      </c>
      <c r="B24" s="25" t="s">
        <v>1049</v>
      </c>
      <c r="C24" s="42">
        <v>6400000</v>
      </c>
      <c r="D24" s="42">
        <v>2801340.26</v>
      </c>
      <c r="E24" s="43">
        <f t="shared" si="0"/>
        <v>0.8715488384707358</v>
      </c>
      <c r="F24" s="43">
        <f t="shared" si="1"/>
        <v>0.437709415625</v>
      </c>
    </row>
    <row r="25" spans="1:6" s="1" customFormat="1" ht="12.75">
      <c r="A25" s="41" t="s">
        <v>492</v>
      </c>
      <c r="B25" s="25" t="s">
        <v>1050</v>
      </c>
      <c r="C25" s="42">
        <v>86428500</v>
      </c>
      <c r="D25" s="42">
        <v>40802476.46</v>
      </c>
      <c r="E25" s="43">
        <f t="shared" si="0"/>
        <v>1.413716897609182</v>
      </c>
      <c r="F25" s="43">
        <f t="shared" si="1"/>
        <v>0.47209515911996625</v>
      </c>
    </row>
    <row r="26" spans="1:6" ht="12.75">
      <c r="A26" s="39" t="s">
        <v>493</v>
      </c>
      <c r="B26" s="31" t="s">
        <v>1051</v>
      </c>
      <c r="C26" s="40">
        <v>9567700</v>
      </c>
      <c r="D26" s="40">
        <v>1780932.37</v>
      </c>
      <c r="E26" s="17">
        <f t="shared" si="0"/>
        <v>1.4787646357901452</v>
      </c>
      <c r="F26" s="17">
        <f t="shared" si="1"/>
        <v>0.1861400723266825</v>
      </c>
    </row>
    <row r="27" spans="1:6" s="1" customFormat="1" ht="12.75">
      <c r="A27" s="41" t="s">
        <v>531</v>
      </c>
      <c r="B27" s="25" t="s">
        <v>1051</v>
      </c>
      <c r="C27" s="42">
        <v>9567700</v>
      </c>
      <c r="D27" s="42">
        <v>1780932.37</v>
      </c>
      <c r="E27" s="43">
        <f t="shared" si="0"/>
        <v>1.4787646357901452</v>
      </c>
      <c r="F27" s="43">
        <f t="shared" si="1"/>
        <v>0.1861400723266825</v>
      </c>
    </row>
    <row r="28" spans="1:6" ht="12.75">
      <c r="A28" s="39" t="s">
        <v>494</v>
      </c>
      <c r="B28" s="31" t="s">
        <v>1052</v>
      </c>
      <c r="C28" s="40">
        <v>59579991</v>
      </c>
      <c r="D28" s="40">
        <v>26915729.53</v>
      </c>
      <c r="E28" s="17">
        <f t="shared" si="0"/>
        <v>1.2242470446599514</v>
      </c>
      <c r="F28" s="17">
        <f t="shared" si="1"/>
        <v>0.4517578649852431</v>
      </c>
    </row>
    <row r="29" spans="1:6" s="1" customFormat="1" ht="12.75">
      <c r="A29" s="41" t="s">
        <v>495</v>
      </c>
      <c r="B29" s="25" t="s">
        <v>1053</v>
      </c>
      <c r="C29" s="42">
        <v>28539900</v>
      </c>
      <c r="D29" s="42">
        <v>13890848.02</v>
      </c>
      <c r="E29" s="43">
        <f t="shared" si="0"/>
        <v>1.277202595418817</v>
      </c>
      <c r="F29" s="43">
        <f t="shared" si="1"/>
        <v>0.4867167726586288</v>
      </c>
    </row>
    <row r="30" spans="1:6" s="1" customFormat="1" ht="12.75">
      <c r="A30" s="41" t="s">
        <v>496</v>
      </c>
      <c r="B30" s="25" t="s">
        <v>1054</v>
      </c>
      <c r="C30" s="42">
        <v>27712090</v>
      </c>
      <c r="D30" s="42">
        <v>11458582.49</v>
      </c>
      <c r="E30" s="43">
        <f t="shared" si="0"/>
        <v>1.1333566496735377</v>
      </c>
      <c r="F30" s="43">
        <f t="shared" si="1"/>
        <v>0.4134867666061997</v>
      </c>
    </row>
    <row r="31" spans="1:6" s="1" customFormat="1" ht="12.75">
      <c r="A31" s="41" t="s">
        <v>497</v>
      </c>
      <c r="B31" s="25" t="s">
        <v>1055</v>
      </c>
      <c r="C31" s="42">
        <v>3328001</v>
      </c>
      <c r="D31" s="42">
        <v>1566299.02</v>
      </c>
      <c r="E31" s="43">
        <f t="shared" si="0"/>
        <v>1.5674942029798882</v>
      </c>
      <c r="F31" s="43">
        <f t="shared" si="1"/>
        <v>0.4706425929559516</v>
      </c>
    </row>
    <row r="32" spans="1:6" ht="12.75">
      <c r="A32" s="39" t="s">
        <v>498</v>
      </c>
      <c r="B32" s="31" t="s">
        <v>1056</v>
      </c>
      <c r="C32" s="40">
        <v>161460591</v>
      </c>
      <c r="D32" s="40">
        <v>74272822.79</v>
      </c>
      <c r="E32" s="17">
        <f t="shared" si="0"/>
        <v>1.1365383520482044</v>
      </c>
      <c r="F32" s="17">
        <f t="shared" si="1"/>
        <v>0.46000588954861443</v>
      </c>
    </row>
    <row r="33" spans="1:6" s="1" customFormat="1" ht="12.75">
      <c r="A33" s="41" t="s">
        <v>499</v>
      </c>
      <c r="B33" s="25" t="s">
        <v>1057</v>
      </c>
      <c r="C33" s="42">
        <v>159994591</v>
      </c>
      <c r="D33" s="42">
        <v>73386022.79</v>
      </c>
      <c r="E33" s="43">
        <f t="shared" si="0"/>
        <v>1.133864549982138</v>
      </c>
      <c r="F33" s="43">
        <f t="shared" si="1"/>
        <v>0.45867814862566203</v>
      </c>
    </row>
    <row r="34" spans="1:6" s="1" customFormat="1" ht="12.75">
      <c r="A34" s="41" t="s">
        <v>500</v>
      </c>
      <c r="B34" s="25" t="s">
        <v>1058</v>
      </c>
      <c r="C34" s="42">
        <v>1000000</v>
      </c>
      <c r="D34" s="42">
        <v>704800</v>
      </c>
      <c r="E34" s="43">
        <f t="shared" si="0"/>
        <v>1.274502712477396</v>
      </c>
      <c r="F34" s="43">
        <f t="shared" si="1"/>
        <v>0.7048</v>
      </c>
    </row>
    <row r="35" spans="1:6" s="1" customFormat="1" ht="12.75">
      <c r="A35" s="41" t="s">
        <v>501</v>
      </c>
      <c r="B35" s="25" t="s">
        <v>1059</v>
      </c>
      <c r="C35" s="42">
        <v>466000</v>
      </c>
      <c r="D35" s="42">
        <v>182000</v>
      </c>
      <c r="E35" s="43">
        <f t="shared" si="0"/>
        <v>2.4266666666666667</v>
      </c>
      <c r="F35" s="43">
        <f t="shared" si="1"/>
        <v>0.3905579399141631</v>
      </c>
    </row>
    <row r="36" spans="1:6" ht="12.75">
      <c r="A36" s="39" t="s">
        <v>502</v>
      </c>
      <c r="B36" s="31" t="s">
        <v>1060</v>
      </c>
      <c r="C36" s="40">
        <v>20697360</v>
      </c>
      <c r="D36" s="40">
        <v>8870068.39</v>
      </c>
      <c r="E36" s="17">
        <f t="shared" si="0"/>
        <v>1.2098896526126959</v>
      </c>
      <c r="F36" s="17">
        <f t="shared" si="1"/>
        <v>0.4285603762991995</v>
      </c>
    </row>
    <row r="37" spans="1:6" s="1" customFormat="1" ht="12.75">
      <c r="A37" s="41" t="s">
        <v>503</v>
      </c>
      <c r="B37" s="25" t="s">
        <v>1060</v>
      </c>
      <c r="C37" s="42">
        <v>20697360</v>
      </c>
      <c r="D37" s="42">
        <v>8870068.39</v>
      </c>
      <c r="E37" s="43">
        <f t="shared" si="0"/>
        <v>1.2098896526126959</v>
      </c>
      <c r="F37" s="43">
        <f t="shared" si="1"/>
        <v>0.4285603762991995</v>
      </c>
    </row>
  </sheetData>
  <sheetProtection/>
  <mergeCells count="3"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2" manualBreakCount="2">
    <brk id="6" max="38" man="1"/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87.421875" style="1" bestFit="1" customWidth="1"/>
    <col min="2" max="2" width="13.421875" style="1" bestFit="1" customWidth="1"/>
    <col min="3" max="3" width="15.7109375" style="1" bestFit="1" customWidth="1"/>
    <col min="4" max="4" width="13.421875" style="1" bestFit="1" customWidth="1"/>
    <col min="5" max="6" width="9.7109375" style="1" bestFit="1" customWidth="1"/>
    <col min="7" max="16384" width="8.8515625" style="1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5" spans="1:7" s="2" customFormat="1" ht="17.25">
      <c r="A5" s="54" t="s">
        <v>173</v>
      </c>
      <c r="B5" s="55"/>
      <c r="C5" s="55"/>
      <c r="D5" s="55"/>
      <c r="E5" s="55"/>
      <c r="F5" s="55"/>
      <c r="G5" s="55"/>
    </row>
    <row r="6" spans="1:7" ht="12.75">
      <c r="A6" s="56" t="s">
        <v>873</v>
      </c>
      <c r="B6" s="57"/>
      <c r="C6" s="57"/>
      <c r="D6" s="57"/>
      <c r="E6" s="57"/>
      <c r="F6" s="57"/>
      <c r="G6" s="57"/>
    </row>
    <row r="7" spans="1:7" ht="12.75">
      <c r="A7" s="56" t="s">
        <v>1</v>
      </c>
      <c r="B7" s="57"/>
      <c r="C7" s="57"/>
      <c r="D7" s="57"/>
      <c r="E7" s="57"/>
      <c r="F7" s="57"/>
      <c r="G7" s="57"/>
    </row>
    <row r="8" spans="1:6" ht="12.75">
      <c r="A8" s="5" t="s">
        <v>174</v>
      </c>
      <c r="B8" s="18" t="s">
        <v>834</v>
      </c>
      <c r="C8" s="18" t="s">
        <v>1036</v>
      </c>
      <c r="D8" s="18" t="s">
        <v>1037</v>
      </c>
      <c r="E8" s="18" t="s">
        <v>521</v>
      </c>
      <c r="F8" s="18" t="s">
        <v>182</v>
      </c>
    </row>
    <row r="9" spans="1:6" ht="12.75">
      <c r="A9" s="5" t="s">
        <v>175</v>
      </c>
      <c r="B9" s="18" t="s">
        <v>7</v>
      </c>
      <c r="C9" s="18" t="s">
        <v>8</v>
      </c>
      <c r="D9" s="18" t="s">
        <v>9</v>
      </c>
      <c r="E9" s="18" t="s">
        <v>10</v>
      </c>
      <c r="F9" s="18" t="s">
        <v>11</v>
      </c>
    </row>
    <row r="10" spans="1:6" ht="12.75">
      <c r="A10" s="3" t="s">
        <v>469</v>
      </c>
      <c r="B10" s="16" t="s">
        <v>1</v>
      </c>
      <c r="C10" s="16">
        <v>5770000</v>
      </c>
      <c r="D10" s="16" t="s">
        <v>1</v>
      </c>
      <c r="E10" s="21" t="s">
        <v>1</v>
      </c>
      <c r="F10" s="21" t="s">
        <v>1</v>
      </c>
    </row>
    <row r="11" spans="1:6" ht="12.75">
      <c r="A11" s="3" t="s">
        <v>1061</v>
      </c>
      <c r="B11" s="16" t="s">
        <v>1</v>
      </c>
      <c r="C11" s="16">
        <v>5770000</v>
      </c>
      <c r="D11" s="16" t="s">
        <v>1</v>
      </c>
      <c r="E11" s="21" t="s">
        <v>1</v>
      </c>
      <c r="F11" s="21" t="s">
        <v>1</v>
      </c>
    </row>
    <row r="12" spans="1:6" ht="12.75">
      <c r="A12" s="3" t="s">
        <v>1062</v>
      </c>
      <c r="B12" s="16" t="s">
        <v>1</v>
      </c>
      <c r="C12" s="16">
        <v>5770000</v>
      </c>
      <c r="D12" s="16" t="s">
        <v>1</v>
      </c>
      <c r="E12" s="21" t="s">
        <v>1</v>
      </c>
      <c r="F12" s="21" t="s">
        <v>1</v>
      </c>
    </row>
    <row r="13" spans="1:6" ht="12.75">
      <c r="A13" s="3" t="s">
        <v>17</v>
      </c>
      <c r="B13" s="16">
        <v>2121849.63</v>
      </c>
      <c r="C13" s="16">
        <v>6400000</v>
      </c>
      <c r="D13" s="16">
        <v>1890150.86</v>
      </c>
      <c r="E13" s="21">
        <v>89.08</v>
      </c>
      <c r="F13" s="21">
        <v>29.53</v>
      </c>
    </row>
    <row r="14" spans="1:6" ht="12.75">
      <c r="A14" s="3" t="s">
        <v>176</v>
      </c>
      <c r="B14" s="16">
        <v>2121849.63</v>
      </c>
      <c r="C14" s="16">
        <v>6400000</v>
      </c>
      <c r="D14" s="16">
        <v>1890150.86</v>
      </c>
      <c r="E14" s="21">
        <v>89.08</v>
      </c>
      <c r="F14" s="21">
        <v>29.53</v>
      </c>
    </row>
    <row r="15" spans="1:6" ht="26.25">
      <c r="A15" s="6" t="s">
        <v>835</v>
      </c>
      <c r="B15" s="16">
        <v>2121849.63</v>
      </c>
      <c r="C15" s="16">
        <v>3750000</v>
      </c>
      <c r="D15" s="16">
        <v>1890150.86</v>
      </c>
      <c r="E15" s="21">
        <v>89.08</v>
      </c>
      <c r="F15" s="21">
        <v>50.4</v>
      </c>
    </row>
    <row r="16" spans="1:6" ht="12.75">
      <c r="A16" s="1" t="s">
        <v>522</v>
      </c>
      <c r="B16" s="10">
        <v>2121849.63</v>
      </c>
      <c r="C16" s="10" t="s">
        <v>1</v>
      </c>
      <c r="D16" s="10">
        <v>1890150.86</v>
      </c>
      <c r="E16" s="11">
        <v>89.08</v>
      </c>
      <c r="F16" s="11">
        <v>50.4</v>
      </c>
    </row>
    <row r="17" spans="1:6" ht="12.75">
      <c r="A17" s="3" t="s">
        <v>460</v>
      </c>
      <c r="B17" s="16" t="s">
        <v>1</v>
      </c>
      <c r="C17" s="16">
        <v>2650000</v>
      </c>
      <c r="D17" s="16" t="s">
        <v>1</v>
      </c>
      <c r="E17" s="21" t="s">
        <v>1</v>
      </c>
      <c r="F17" s="21" t="s">
        <v>1</v>
      </c>
    </row>
    <row r="21" ht="12.75">
      <c r="C21" s="10"/>
    </row>
  </sheetData>
  <sheetProtection/>
  <mergeCells count="3">
    <mergeCell ref="A5:G5"/>
    <mergeCell ref="A6:G6"/>
    <mergeCell ref="A7:G7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4.140625" style="1" bestFit="1" customWidth="1"/>
    <col min="2" max="2" width="14.00390625" style="1" bestFit="1" customWidth="1"/>
    <col min="3" max="3" width="16.28125" style="1" bestFit="1" customWidth="1"/>
    <col min="4" max="4" width="14.00390625" style="1" bestFit="1" customWidth="1"/>
    <col min="5" max="6" width="10.28125" style="1" bestFit="1" customWidth="1"/>
    <col min="7" max="8" width="12.7109375" style="1" bestFit="1" customWidth="1"/>
    <col min="9" max="16384" width="8.8515625" style="1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5" spans="1:6" s="2" customFormat="1" ht="17.25">
      <c r="A5" s="54" t="s">
        <v>1064</v>
      </c>
      <c r="B5" s="55"/>
      <c r="C5" s="55"/>
      <c r="D5" s="55"/>
      <c r="E5" s="55"/>
      <c r="F5" s="55"/>
    </row>
    <row r="6" spans="1:6" ht="12.75">
      <c r="A6" s="56" t="s">
        <v>873</v>
      </c>
      <c r="B6" s="57"/>
      <c r="C6" s="57"/>
      <c r="D6" s="57"/>
      <c r="E6" s="57"/>
      <c r="F6" s="57"/>
    </row>
    <row r="7" spans="1:6" ht="12.75">
      <c r="A7" s="56" t="s">
        <v>1</v>
      </c>
      <c r="B7" s="57"/>
      <c r="C7" s="57"/>
      <c r="D7" s="57"/>
      <c r="E7" s="57"/>
      <c r="F7" s="57"/>
    </row>
    <row r="10" spans="1:6" ht="12.75">
      <c r="A10" s="5" t="s">
        <v>5</v>
      </c>
      <c r="B10" s="18" t="s">
        <v>818</v>
      </c>
      <c r="C10" s="18" t="s">
        <v>874</v>
      </c>
      <c r="D10" s="18" t="s">
        <v>875</v>
      </c>
      <c r="E10" s="18" t="s">
        <v>515</v>
      </c>
      <c r="F10" s="18" t="s">
        <v>516</v>
      </c>
    </row>
    <row r="11" spans="1:6" ht="12.75">
      <c r="A11" s="5" t="s">
        <v>175</v>
      </c>
      <c r="B11" s="18" t="s">
        <v>7</v>
      </c>
      <c r="C11" s="18" t="s">
        <v>8</v>
      </c>
      <c r="D11" s="18" t="s">
        <v>9</v>
      </c>
      <c r="E11" s="18" t="s">
        <v>10</v>
      </c>
      <c r="F11" s="18" t="s">
        <v>11</v>
      </c>
    </row>
    <row r="12" spans="1:6" ht="12.75">
      <c r="A12" s="5" t="s">
        <v>1065</v>
      </c>
      <c r="B12" s="19" t="s">
        <v>1</v>
      </c>
      <c r="C12" s="19">
        <v>5770000</v>
      </c>
      <c r="D12" s="19" t="s">
        <v>1</v>
      </c>
      <c r="E12" s="20" t="s">
        <v>1</v>
      </c>
      <c r="F12" s="20" t="s">
        <v>1</v>
      </c>
    </row>
    <row r="13" spans="1:6" ht="12.75">
      <c r="A13" s="3" t="s">
        <v>1066</v>
      </c>
      <c r="B13" s="16" t="s">
        <v>1</v>
      </c>
      <c r="C13" s="16">
        <v>5770000</v>
      </c>
      <c r="D13" s="16" t="s">
        <v>1</v>
      </c>
      <c r="E13" s="21" t="s">
        <v>1</v>
      </c>
      <c r="F13" s="21" t="s">
        <v>1</v>
      </c>
    </row>
    <row r="14" spans="1:6" ht="12.75">
      <c r="A14" s="1" t="s">
        <v>1067</v>
      </c>
      <c r="B14" s="10" t="s">
        <v>1</v>
      </c>
      <c r="C14" s="10">
        <v>5770000</v>
      </c>
      <c r="D14" s="10" t="s">
        <v>1</v>
      </c>
      <c r="E14" s="11" t="s">
        <v>1</v>
      </c>
      <c r="F14" s="11" t="s">
        <v>1</v>
      </c>
    </row>
    <row r="15" spans="1:6" ht="12.75">
      <c r="A15" s="5" t="s">
        <v>504</v>
      </c>
      <c r="B15" s="19">
        <v>2121849.63</v>
      </c>
      <c r="C15" s="19">
        <v>6400000</v>
      </c>
      <c r="D15" s="19">
        <v>1890150.86</v>
      </c>
      <c r="E15" s="20">
        <v>89.08</v>
      </c>
      <c r="F15" s="20">
        <v>29.53</v>
      </c>
    </row>
    <row r="16" spans="1:6" ht="12.75">
      <c r="A16" s="3" t="s">
        <v>477</v>
      </c>
      <c r="B16" s="16">
        <v>232938.4</v>
      </c>
      <c r="C16" s="16" t="s">
        <v>1</v>
      </c>
      <c r="D16" s="16" t="s">
        <v>1</v>
      </c>
      <c r="E16" s="21" t="s">
        <v>1</v>
      </c>
      <c r="F16" s="21" t="s">
        <v>1</v>
      </c>
    </row>
    <row r="17" spans="1:6" ht="12.75">
      <c r="A17" s="1" t="s">
        <v>478</v>
      </c>
      <c r="B17" s="10">
        <v>232938.4</v>
      </c>
      <c r="C17" s="10" t="s">
        <v>1</v>
      </c>
      <c r="D17" s="10" t="s">
        <v>1</v>
      </c>
      <c r="E17" s="11" t="s">
        <v>1</v>
      </c>
      <c r="F17" s="11" t="s">
        <v>1</v>
      </c>
    </row>
    <row r="18" spans="1:6" ht="12.75">
      <c r="A18" s="3" t="s">
        <v>179</v>
      </c>
      <c r="B18" s="16">
        <v>1888911.23</v>
      </c>
      <c r="C18" s="16">
        <v>6400000</v>
      </c>
      <c r="D18" s="16">
        <v>1890150.86</v>
      </c>
      <c r="E18" s="21">
        <v>100.07</v>
      </c>
      <c r="F18" s="21">
        <v>29.53</v>
      </c>
    </row>
    <row r="19" spans="1:6" ht="12.75">
      <c r="A19" s="1" t="s">
        <v>180</v>
      </c>
      <c r="B19" s="10">
        <v>1888911.23</v>
      </c>
      <c r="C19" s="10">
        <v>6400000</v>
      </c>
      <c r="D19" s="10">
        <v>1890150.86</v>
      </c>
      <c r="E19" s="11">
        <v>100.07</v>
      </c>
      <c r="F19" s="11">
        <v>29.53</v>
      </c>
    </row>
    <row r="20" spans="1:6" ht="12.75">
      <c r="A20" s="5" t="s">
        <v>1063</v>
      </c>
      <c r="B20" s="19">
        <v>-2121849.63</v>
      </c>
      <c r="C20" s="19">
        <v>-630000</v>
      </c>
      <c r="D20" s="19">
        <v>-1890150.86</v>
      </c>
      <c r="E20" s="20" t="s">
        <v>1</v>
      </c>
      <c r="F20" s="20" t="s">
        <v>1</v>
      </c>
    </row>
    <row r="21" spans="1:6" ht="12.75">
      <c r="A21" s="3"/>
      <c r="B21" s="16"/>
      <c r="C21" s="16"/>
      <c r="D21" s="16"/>
      <c r="E21" s="21"/>
      <c r="F21" s="21"/>
    </row>
    <row r="22" spans="1:6" ht="12.75">
      <c r="A22" s="3" t="s">
        <v>523</v>
      </c>
      <c r="B22" s="16">
        <v>31916854.02</v>
      </c>
      <c r="C22" s="16">
        <v>18643587</v>
      </c>
      <c r="D22" s="16">
        <v>18078315.01</v>
      </c>
      <c r="E22" s="32">
        <f>D22/B22</f>
        <v>0.566419077477737</v>
      </c>
      <c r="F22" s="32">
        <f>D22/C22</f>
        <v>0.9696800840954051</v>
      </c>
    </row>
    <row r="23" spans="1:6" s="3" customFormat="1" ht="12.75">
      <c r="A23" s="3" t="s">
        <v>477</v>
      </c>
      <c r="B23" s="16">
        <v>8365494.89</v>
      </c>
      <c r="C23" s="16">
        <v>3138422.44</v>
      </c>
      <c r="D23" s="16">
        <v>3138422.44</v>
      </c>
      <c r="E23" s="32">
        <f aca="true" t="shared" si="0" ref="E23:E34">D23/B23</f>
        <v>0.3751627944631976</v>
      </c>
      <c r="F23" s="32">
        <f aca="true" t="shared" si="1" ref="F23:F34">D23/C23</f>
        <v>1</v>
      </c>
    </row>
    <row r="24" spans="1:6" ht="12.75">
      <c r="A24" s="1" t="s">
        <v>478</v>
      </c>
      <c r="B24" s="10">
        <v>8365494.89</v>
      </c>
      <c r="C24" s="10">
        <v>3138422.44</v>
      </c>
      <c r="D24" s="10">
        <v>3138422.44</v>
      </c>
      <c r="E24" s="33">
        <f t="shared" si="0"/>
        <v>0.3751627944631976</v>
      </c>
      <c r="F24" s="33">
        <f t="shared" si="1"/>
        <v>1</v>
      </c>
    </row>
    <row r="25" spans="1:6" s="3" customFormat="1" ht="12.75">
      <c r="A25" s="3" t="s">
        <v>524</v>
      </c>
      <c r="B25" s="16">
        <v>62702</v>
      </c>
      <c r="C25" s="16">
        <v>10000</v>
      </c>
      <c r="D25" s="16">
        <v>0</v>
      </c>
      <c r="E25" s="32">
        <f t="shared" si="0"/>
        <v>0</v>
      </c>
      <c r="F25" s="32">
        <f t="shared" si="1"/>
        <v>0</v>
      </c>
    </row>
    <row r="26" spans="1:6" ht="12.75">
      <c r="A26" s="1" t="s">
        <v>525</v>
      </c>
      <c r="B26" s="10">
        <v>62702</v>
      </c>
      <c r="C26" s="10">
        <v>10000</v>
      </c>
      <c r="D26" s="10">
        <v>0</v>
      </c>
      <c r="E26" s="33">
        <f t="shared" si="0"/>
        <v>0</v>
      </c>
      <c r="F26" s="33">
        <f t="shared" si="1"/>
        <v>0</v>
      </c>
    </row>
    <row r="27" spans="1:6" s="3" customFormat="1" ht="12.75">
      <c r="A27" s="3" t="s">
        <v>177</v>
      </c>
      <c r="B27" s="16">
        <v>9706154.68</v>
      </c>
      <c r="C27" s="16">
        <v>14515077.56</v>
      </c>
      <c r="D27" s="16">
        <v>14065855.57</v>
      </c>
      <c r="E27" s="32">
        <f t="shared" si="0"/>
        <v>1.4491687010699896</v>
      </c>
      <c r="F27" s="32">
        <f t="shared" si="1"/>
        <v>0.969051354486872</v>
      </c>
    </row>
    <row r="28" spans="1:6" ht="12.75">
      <c r="A28" s="1" t="s">
        <v>178</v>
      </c>
      <c r="B28" s="10">
        <v>9706154.68</v>
      </c>
      <c r="C28" s="10">
        <v>14515077.56</v>
      </c>
      <c r="D28" s="10">
        <v>14065855.57</v>
      </c>
      <c r="E28" s="33">
        <f t="shared" si="0"/>
        <v>1.4491687010699896</v>
      </c>
      <c r="F28" s="33">
        <f t="shared" si="1"/>
        <v>0.969051354486872</v>
      </c>
    </row>
    <row r="29" spans="1:6" s="3" customFormat="1" ht="12.75">
      <c r="A29" s="3" t="s">
        <v>526</v>
      </c>
      <c r="B29" s="16">
        <v>1325932.57</v>
      </c>
      <c r="C29" s="16">
        <v>974287</v>
      </c>
      <c r="D29" s="16">
        <v>874037</v>
      </c>
      <c r="E29" s="32">
        <f t="shared" si="0"/>
        <v>0.6591866130869687</v>
      </c>
      <c r="F29" s="32">
        <f t="shared" si="1"/>
        <v>0.8971042413580392</v>
      </c>
    </row>
    <row r="30" spans="1:6" ht="12.75">
      <c r="A30" s="1" t="s">
        <v>527</v>
      </c>
      <c r="B30" s="10">
        <v>1325932.57</v>
      </c>
      <c r="C30" s="10">
        <v>974287</v>
      </c>
      <c r="D30" s="10">
        <v>874037</v>
      </c>
      <c r="E30" s="33">
        <f t="shared" si="0"/>
        <v>0.6591866130869687</v>
      </c>
      <c r="F30" s="33">
        <f t="shared" si="1"/>
        <v>0.8971042413580392</v>
      </c>
    </row>
    <row r="31" spans="1:6" s="3" customFormat="1" ht="12.75">
      <c r="A31" s="3" t="s">
        <v>528</v>
      </c>
      <c r="B31" s="16">
        <v>92955.33</v>
      </c>
      <c r="C31" s="16">
        <v>0</v>
      </c>
      <c r="D31" s="16">
        <v>0</v>
      </c>
      <c r="E31" s="32">
        <f t="shared" si="0"/>
        <v>0</v>
      </c>
      <c r="F31" s="32" t="s">
        <v>880</v>
      </c>
    </row>
    <row r="32" spans="1:6" ht="12.75">
      <c r="A32" s="1" t="s">
        <v>529</v>
      </c>
      <c r="B32" s="10">
        <v>92955.33</v>
      </c>
      <c r="C32" s="10">
        <v>0</v>
      </c>
      <c r="D32" s="10">
        <v>0</v>
      </c>
      <c r="E32" s="33">
        <f t="shared" si="0"/>
        <v>0</v>
      </c>
      <c r="F32" s="33" t="s">
        <v>880</v>
      </c>
    </row>
    <row r="33" spans="1:6" s="3" customFormat="1" ht="12.75">
      <c r="A33" s="3" t="s">
        <v>179</v>
      </c>
      <c r="B33" s="16">
        <v>12363614.55</v>
      </c>
      <c r="C33" s="16">
        <v>5800</v>
      </c>
      <c r="D33" s="16">
        <v>0</v>
      </c>
      <c r="E33" s="32">
        <f t="shared" si="0"/>
        <v>0</v>
      </c>
      <c r="F33" s="32">
        <f t="shared" si="1"/>
        <v>0</v>
      </c>
    </row>
    <row r="34" spans="1:6" ht="12.75">
      <c r="A34" s="1" t="s">
        <v>180</v>
      </c>
      <c r="B34" s="10">
        <v>12363614.55</v>
      </c>
      <c r="C34" s="10">
        <v>5800</v>
      </c>
      <c r="D34" s="10">
        <v>0</v>
      </c>
      <c r="E34" s="33">
        <f t="shared" si="0"/>
        <v>0</v>
      </c>
      <c r="F34" s="33">
        <f t="shared" si="1"/>
        <v>0</v>
      </c>
    </row>
    <row r="35" spans="5:6" ht="12.75">
      <c r="E35" s="43"/>
      <c r="F35" s="43"/>
    </row>
  </sheetData>
  <sheetProtection/>
  <mergeCells count="3"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8">
      <selection activeCell="O18" sqref="O18"/>
    </sheetView>
  </sheetViews>
  <sheetFormatPr defaultColWidth="9.140625" defaultRowHeight="12.75"/>
  <cols>
    <col min="1" max="2" width="8.8515625" style="1" customWidth="1"/>
    <col min="3" max="3" width="1.421875" style="1" customWidth="1"/>
    <col min="4" max="4" width="8.8515625" style="1" customWidth="1"/>
    <col min="5" max="5" width="1.7109375" style="1" customWidth="1"/>
    <col min="6" max="6" width="72.421875" style="1" bestFit="1" customWidth="1"/>
    <col min="7" max="7" width="15.7109375" style="1" bestFit="1" customWidth="1"/>
    <col min="8" max="8" width="13.7109375" style="1" bestFit="1" customWidth="1"/>
    <col min="9" max="9" width="9.7109375" style="1" bestFit="1" customWidth="1"/>
    <col min="10" max="16384" width="8.8515625" style="1" customWidth="1"/>
  </cols>
  <sheetData>
    <row r="1" spans="1:4" ht="12.75">
      <c r="A1" s="57" t="s">
        <v>0</v>
      </c>
      <c r="B1" s="57"/>
      <c r="C1" s="25"/>
      <c r="D1" s="22"/>
    </row>
    <row r="2" spans="1:2" ht="12.75">
      <c r="A2" s="57" t="s">
        <v>2</v>
      </c>
      <c r="B2" s="57"/>
    </row>
    <row r="3" spans="1:2" ht="12.75">
      <c r="A3" s="57" t="s">
        <v>3</v>
      </c>
      <c r="B3" s="57"/>
    </row>
    <row r="4" spans="1:2" ht="12.75">
      <c r="A4" s="57" t="s">
        <v>4</v>
      </c>
      <c r="B4" s="57"/>
    </row>
    <row r="5" spans="1:9" s="2" customFormat="1" ht="17.25">
      <c r="A5" s="54" t="s">
        <v>181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6" t="s">
        <v>873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56" t="s">
        <v>1</v>
      </c>
      <c r="B7" s="57"/>
      <c r="C7" s="57"/>
      <c r="D7" s="57"/>
      <c r="E7" s="57"/>
      <c r="F7" s="57"/>
      <c r="G7" s="57"/>
      <c r="H7" s="57"/>
      <c r="I7" s="57"/>
    </row>
    <row r="8" spans="1:9" ht="12.75">
      <c r="A8" s="61"/>
      <c r="B8" s="62"/>
      <c r="C8" s="62"/>
      <c r="D8" s="62"/>
      <c r="E8" s="62"/>
      <c r="F8" s="5"/>
      <c r="G8" s="18" t="s">
        <v>1036</v>
      </c>
      <c r="H8" s="18" t="s">
        <v>1037</v>
      </c>
      <c r="I8" s="18" t="s">
        <v>532</v>
      </c>
    </row>
    <row r="9" spans="1:9" ht="12.75">
      <c r="A9" s="61" t="s">
        <v>1</v>
      </c>
      <c r="B9" s="62"/>
      <c r="C9" s="62"/>
      <c r="D9" s="62"/>
      <c r="E9" s="62"/>
      <c r="F9" s="5" t="s">
        <v>1</v>
      </c>
      <c r="G9" s="18" t="s">
        <v>7</v>
      </c>
      <c r="H9" s="18" t="s">
        <v>8</v>
      </c>
      <c r="I9" s="18" t="s">
        <v>9</v>
      </c>
    </row>
    <row r="10" spans="1:9" ht="12.75">
      <c r="A10" s="63" t="s">
        <v>1</v>
      </c>
      <c r="B10" s="62"/>
      <c r="C10" s="62"/>
      <c r="D10" s="62"/>
      <c r="E10" s="62"/>
      <c r="F10" s="5" t="s">
        <v>836</v>
      </c>
      <c r="G10" s="19">
        <v>514430079</v>
      </c>
      <c r="H10" s="19">
        <v>206761278.23</v>
      </c>
      <c r="I10" s="20">
        <v>40.19</v>
      </c>
    </row>
    <row r="11" spans="1:9" ht="12.75">
      <c r="A11" s="59" t="s">
        <v>184</v>
      </c>
      <c r="B11" s="57"/>
      <c r="C11" s="57"/>
      <c r="D11" s="59" t="s">
        <v>185</v>
      </c>
      <c r="E11" s="57"/>
      <c r="F11" s="3" t="s">
        <v>186</v>
      </c>
      <c r="G11" s="16">
        <v>13265700</v>
      </c>
      <c r="H11" s="16">
        <v>5270032.98</v>
      </c>
      <c r="I11" s="21">
        <v>39.73</v>
      </c>
    </row>
    <row r="12" spans="1:9" ht="12.75">
      <c r="A12" s="58" t="s">
        <v>187</v>
      </c>
      <c r="B12" s="57"/>
      <c r="C12" s="57"/>
      <c r="D12" s="58" t="s">
        <v>188</v>
      </c>
      <c r="E12" s="57"/>
      <c r="F12" s="1" t="s">
        <v>186</v>
      </c>
      <c r="G12" s="10">
        <v>13265700</v>
      </c>
      <c r="H12" s="10">
        <v>5270032.98</v>
      </c>
      <c r="I12" s="11">
        <v>39.73</v>
      </c>
    </row>
    <row r="13" spans="1:9" ht="12.75">
      <c r="A13" s="59" t="s">
        <v>184</v>
      </c>
      <c r="B13" s="57"/>
      <c r="C13" s="57"/>
      <c r="D13" s="59" t="s">
        <v>189</v>
      </c>
      <c r="E13" s="57"/>
      <c r="F13" s="3" t="s">
        <v>190</v>
      </c>
      <c r="G13" s="16">
        <v>56920500</v>
      </c>
      <c r="H13" s="16">
        <v>20856712.09</v>
      </c>
      <c r="I13" s="21">
        <v>36.64</v>
      </c>
    </row>
    <row r="14" spans="1:9" ht="12.75">
      <c r="A14" s="58" t="s">
        <v>187</v>
      </c>
      <c r="B14" s="57"/>
      <c r="C14" s="57"/>
      <c r="D14" s="58" t="s">
        <v>191</v>
      </c>
      <c r="E14" s="57"/>
      <c r="F14" s="1" t="s">
        <v>190</v>
      </c>
      <c r="G14" s="10">
        <v>37662000</v>
      </c>
      <c r="H14" s="10">
        <v>12465402.24</v>
      </c>
      <c r="I14" s="11">
        <v>33.1</v>
      </c>
    </row>
    <row r="15" spans="1:9" ht="12.75">
      <c r="A15" s="58" t="s">
        <v>187</v>
      </c>
      <c r="B15" s="57"/>
      <c r="C15" s="57"/>
      <c r="D15" s="58" t="s">
        <v>192</v>
      </c>
      <c r="E15" s="57"/>
      <c r="F15" s="1" t="s">
        <v>193</v>
      </c>
      <c r="G15" s="10">
        <v>1534500</v>
      </c>
      <c r="H15" s="10">
        <v>334481.43</v>
      </c>
      <c r="I15" s="11">
        <v>21.8</v>
      </c>
    </row>
    <row r="16" spans="1:9" ht="12.75">
      <c r="A16" s="58" t="s">
        <v>194</v>
      </c>
      <c r="B16" s="57"/>
      <c r="C16" s="57"/>
      <c r="D16" s="58" t="s">
        <v>195</v>
      </c>
      <c r="E16" s="57"/>
      <c r="F16" s="1" t="s">
        <v>196</v>
      </c>
      <c r="G16" s="10">
        <v>20000</v>
      </c>
      <c r="H16" s="10">
        <v>11475</v>
      </c>
      <c r="I16" s="11">
        <v>57.38</v>
      </c>
    </row>
    <row r="17" spans="1:9" ht="12.75">
      <c r="A17" s="58" t="s">
        <v>194</v>
      </c>
      <c r="B17" s="57"/>
      <c r="C17" s="57"/>
      <c r="D17" s="58" t="s">
        <v>197</v>
      </c>
      <c r="E17" s="57"/>
      <c r="F17" s="1" t="s">
        <v>198</v>
      </c>
      <c r="G17" s="10">
        <v>34500</v>
      </c>
      <c r="H17" s="10">
        <v>1390.05</v>
      </c>
      <c r="I17" s="11">
        <v>4.03</v>
      </c>
    </row>
    <row r="18" spans="1:9" ht="12.75">
      <c r="A18" s="58" t="s">
        <v>194</v>
      </c>
      <c r="B18" s="57"/>
      <c r="C18" s="57"/>
      <c r="D18" s="58" t="s">
        <v>199</v>
      </c>
      <c r="E18" s="57"/>
      <c r="F18" s="1" t="s">
        <v>200</v>
      </c>
      <c r="G18" s="10">
        <v>20000</v>
      </c>
      <c r="H18" s="10">
        <v>75</v>
      </c>
      <c r="I18" s="11">
        <v>0.38</v>
      </c>
    </row>
    <row r="19" spans="1:9" ht="12.75">
      <c r="A19" s="58" t="s">
        <v>194</v>
      </c>
      <c r="B19" s="57"/>
      <c r="C19" s="57"/>
      <c r="D19" s="58" t="s">
        <v>201</v>
      </c>
      <c r="E19" s="57"/>
      <c r="F19" s="1" t="s">
        <v>202</v>
      </c>
      <c r="G19" s="10">
        <v>20000</v>
      </c>
      <c r="H19" s="10">
        <v>75</v>
      </c>
      <c r="I19" s="11">
        <v>0.38</v>
      </c>
    </row>
    <row r="20" spans="1:9" ht="12.75">
      <c r="A20" s="58" t="s">
        <v>194</v>
      </c>
      <c r="B20" s="57"/>
      <c r="C20" s="57"/>
      <c r="D20" s="58" t="s">
        <v>203</v>
      </c>
      <c r="E20" s="57"/>
      <c r="F20" s="1" t="s">
        <v>204</v>
      </c>
      <c r="G20" s="10">
        <v>28000</v>
      </c>
      <c r="H20" s="10">
        <v>2548.35</v>
      </c>
      <c r="I20" s="11">
        <v>9.1</v>
      </c>
    </row>
    <row r="21" spans="1:9" ht="12.75">
      <c r="A21" s="58" t="s">
        <v>194</v>
      </c>
      <c r="B21" s="57"/>
      <c r="C21" s="57"/>
      <c r="D21" s="58" t="s">
        <v>205</v>
      </c>
      <c r="E21" s="57"/>
      <c r="F21" s="1" t="s">
        <v>206</v>
      </c>
      <c r="G21" s="10">
        <v>20000</v>
      </c>
      <c r="H21" s="10">
        <v>75</v>
      </c>
      <c r="I21" s="11">
        <v>0.38</v>
      </c>
    </row>
    <row r="22" spans="1:9" ht="12.75">
      <c r="A22" s="58" t="s">
        <v>194</v>
      </c>
      <c r="B22" s="57"/>
      <c r="C22" s="57"/>
      <c r="D22" s="58" t="s">
        <v>207</v>
      </c>
      <c r="E22" s="57"/>
      <c r="F22" s="1" t="s">
        <v>208</v>
      </c>
      <c r="G22" s="10">
        <v>25000</v>
      </c>
      <c r="H22" s="10">
        <v>75</v>
      </c>
      <c r="I22" s="11">
        <v>0.3</v>
      </c>
    </row>
    <row r="23" spans="1:9" ht="12.75">
      <c r="A23" s="58" t="s">
        <v>194</v>
      </c>
      <c r="B23" s="57"/>
      <c r="C23" s="57"/>
      <c r="D23" s="58" t="s">
        <v>209</v>
      </c>
      <c r="E23" s="57"/>
      <c r="F23" s="1" t="s">
        <v>210</v>
      </c>
      <c r="G23" s="10">
        <v>20000</v>
      </c>
      <c r="H23" s="10">
        <v>75</v>
      </c>
      <c r="I23" s="11">
        <v>0.38</v>
      </c>
    </row>
    <row r="24" spans="1:9" ht="12.75">
      <c r="A24" s="58" t="s">
        <v>194</v>
      </c>
      <c r="B24" s="57"/>
      <c r="C24" s="57"/>
      <c r="D24" s="58" t="s">
        <v>211</v>
      </c>
      <c r="E24" s="57"/>
      <c r="F24" s="1" t="s">
        <v>212</v>
      </c>
      <c r="G24" s="10">
        <v>52000</v>
      </c>
      <c r="H24" s="10">
        <v>7030.3</v>
      </c>
      <c r="I24" s="11">
        <v>13.52</v>
      </c>
    </row>
    <row r="25" spans="1:9" ht="12.75">
      <c r="A25" s="58" t="s">
        <v>194</v>
      </c>
      <c r="B25" s="57"/>
      <c r="C25" s="57"/>
      <c r="D25" s="58" t="s">
        <v>213</v>
      </c>
      <c r="E25" s="57"/>
      <c r="F25" s="1" t="s">
        <v>214</v>
      </c>
      <c r="G25" s="10">
        <v>41000</v>
      </c>
      <c r="H25" s="10">
        <v>2807.51</v>
      </c>
      <c r="I25" s="11">
        <v>6.85</v>
      </c>
    </row>
    <row r="26" spans="1:9" ht="12.75">
      <c r="A26" s="58" t="s">
        <v>194</v>
      </c>
      <c r="B26" s="57"/>
      <c r="C26" s="57"/>
      <c r="D26" s="58" t="s">
        <v>215</v>
      </c>
      <c r="E26" s="57"/>
      <c r="F26" s="1" t="s">
        <v>216</v>
      </c>
      <c r="G26" s="10">
        <v>45000</v>
      </c>
      <c r="H26" s="10">
        <v>75</v>
      </c>
      <c r="I26" s="11">
        <v>0.17</v>
      </c>
    </row>
    <row r="27" spans="1:9" ht="12.75">
      <c r="A27" s="58" t="s">
        <v>194</v>
      </c>
      <c r="B27" s="57"/>
      <c r="C27" s="57"/>
      <c r="D27" s="58" t="s">
        <v>217</v>
      </c>
      <c r="E27" s="57"/>
      <c r="F27" s="1" t="s">
        <v>218</v>
      </c>
      <c r="G27" s="10">
        <v>25000</v>
      </c>
      <c r="H27" s="10">
        <v>1202.49</v>
      </c>
      <c r="I27" s="11">
        <v>4.81</v>
      </c>
    </row>
    <row r="28" spans="1:9" ht="12.75">
      <c r="A28" s="58" t="s">
        <v>194</v>
      </c>
      <c r="B28" s="57"/>
      <c r="C28" s="57"/>
      <c r="D28" s="58" t="s">
        <v>219</v>
      </c>
      <c r="E28" s="57"/>
      <c r="F28" s="1" t="s">
        <v>220</v>
      </c>
      <c r="G28" s="10">
        <v>20000</v>
      </c>
      <c r="H28" s="10">
        <v>75</v>
      </c>
      <c r="I28" s="11">
        <v>0.38</v>
      </c>
    </row>
    <row r="29" spans="1:9" ht="12.75">
      <c r="A29" s="58" t="s">
        <v>194</v>
      </c>
      <c r="B29" s="57"/>
      <c r="C29" s="57"/>
      <c r="D29" s="58" t="s">
        <v>221</v>
      </c>
      <c r="E29" s="57"/>
      <c r="F29" s="1" t="s">
        <v>222</v>
      </c>
      <c r="G29" s="10">
        <v>25000</v>
      </c>
      <c r="H29" s="10">
        <v>788.2</v>
      </c>
      <c r="I29" s="11">
        <v>3.15</v>
      </c>
    </row>
    <row r="30" spans="1:9" ht="12.75">
      <c r="A30" s="58" t="s">
        <v>194</v>
      </c>
      <c r="B30" s="57"/>
      <c r="C30" s="57"/>
      <c r="D30" s="58" t="s">
        <v>223</v>
      </c>
      <c r="E30" s="57"/>
      <c r="F30" s="1" t="s">
        <v>224</v>
      </c>
      <c r="G30" s="10">
        <v>20000</v>
      </c>
      <c r="H30" s="10">
        <v>75</v>
      </c>
      <c r="I30" s="11">
        <v>0.38</v>
      </c>
    </row>
    <row r="31" spans="1:9" ht="12.75">
      <c r="A31" s="58" t="s">
        <v>194</v>
      </c>
      <c r="B31" s="57"/>
      <c r="C31" s="57"/>
      <c r="D31" s="58" t="s">
        <v>225</v>
      </c>
      <c r="E31" s="57"/>
      <c r="F31" s="1" t="s">
        <v>226</v>
      </c>
      <c r="G31" s="10">
        <v>20000</v>
      </c>
      <c r="H31" s="10">
        <v>75</v>
      </c>
      <c r="I31" s="11">
        <v>0.38</v>
      </c>
    </row>
    <row r="32" spans="1:9" ht="12.75">
      <c r="A32" s="58" t="s">
        <v>187</v>
      </c>
      <c r="B32" s="57"/>
      <c r="C32" s="57"/>
      <c r="D32" s="58" t="s">
        <v>227</v>
      </c>
      <c r="E32" s="57"/>
      <c r="F32" s="1" t="s">
        <v>228</v>
      </c>
      <c r="G32" s="10">
        <v>513000</v>
      </c>
      <c r="H32" s="10">
        <v>136631.46</v>
      </c>
      <c r="I32" s="11">
        <v>26.63</v>
      </c>
    </row>
    <row r="33" spans="1:9" ht="12.75">
      <c r="A33" s="58" t="s">
        <v>194</v>
      </c>
      <c r="B33" s="57"/>
      <c r="C33" s="57"/>
      <c r="D33" s="58" t="s">
        <v>195</v>
      </c>
      <c r="E33" s="57"/>
      <c r="F33" s="1" t="s">
        <v>229</v>
      </c>
      <c r="G33" s="10">
        <v>38000</v>
      </c>
      <c r="H33" s="10">
        <v>6090.29</v>
      </c>
      <c r="I33" s="11">
        <v>16.03</v>
      </c>
    </row>
    <row r="34" spans="1:9" ht="12.75">
      <c r="A34" s="58" t="s">
        <v>194</v>
      </c>
      <c r="B34" s="57"/>
      <c r="C34" s="57"/>
      <c r="D34" s="58" t="s">
        <v>197</v>
      </c>
      <c r="E34" s="57"/>
      <c r="F34" s="1" t="s">
        <v>230</v>
      </c>
      <c r="G34" s="10">
        <v>38000</v>
      </c>
      <c r="H34" s="10">
        <v>25055.6</v>
      </c>
      <c r="I34" s="11">
        <v>65.94</v>
      </c>
    </row>
    <row r="35" spans="1:9" ht="12.75">
      <c r="A35" s="58" t="s">
        <v>194</v>
      </c>
      <c r="B35" s="57"/>
      <c r="C35" s="57"/>
      <c r="D35" s="58" t="s">
        <v>199</v>
      </c>
      <c r="E35" s="57"/>
      <c r="F35" s="1" t="s">
        <v>231</v>
      </c>
      <c r="G35" s="10">
        <v>38000</v>
      </c>
      <c r="H35" s="10">
        <v>4273.73</v>
      </c>
      <c r="I35" s="11">
        <v>11.25</v>
      </c>
    </row>
    <row r="36" spans="1:9" ht="12.75">
      <c r="A36" s="58" t="s">
        <v>194</v>
      </c>
      <c r="B36" s="57"/>
      <c r="C36" s="57"/>
      <c r="D36" s="58" t="s">
        <v>201</v>
      </c>
      <c r="E36" s="57"/>
      <c r="F36" s="1" t="s">
        <v>232</v>
      </c>
      <c r="G36" s="10">
        <v>38000</v>
      </c>
      <c r="H36" s="10">
        <v>8360.17</v>
      </c>
      <c r="I36" s="11">
        <v>22</v>
      </c>
    </row>
    <row r="37" spans="1:9" ht="12.75">
      <c r="A37" s="58" t="s">
        <v>194</v>
      </c>
      <c r="B37" s="57"/>
      <c r="C37" s="57"/>
      <c r="D37" s="58" t="s">
        <v>203</v>
      </c>
      <c r="E37" s="57"/>
      <c r="F37" s="1" t="s">
        <v>233</v>
      </c>
      <c r="G37" s="10">
        <v>38000</v>
      </c>
      <c r="H37" s="10">
        <v>6654.95</v>
      </c>
      <c r="I37" s="11">
        <v>17.51</v>
      </c>
    </row>
    <row r="38" spans="1:9" ht="12.75">
      <c r="A38" s="58" t="s">
        <v>194</v>
      </c>
      <c r="B38" s="57"/>
      <c r="C38" s="57"/>
      <c r="D38" s="58" t="s">
        <v>205</v>
      </c>
      <c r="E38" s="57"/>
      <c r="F38" s="1" t="s">
        <v>234</v>
      </c>
      <c r="G38" s="10">
        <v>38000</v>
      </c>
      <c r="H38" s="10">
        <v>482.63</v>
      </c>
      <c r="I38" s="11">
        <v>1.27</v>
      </c>
    </row>
    <row r="39" spans="1:9" ht="12.75">
      <c r="A39" s="58" t="s">
        <v>194</v>
      </c>
      <c r="B39" s="57"/>
      <c r="C39" s="57"/>
      <c r="D39" s="58" t="s">
        <v>207</v>
      </c>
      <c r="E39" s="57"/>
      <c r="F39" s="1" t="s">
        <v>235</v>
      </c>
      <c r="G39" s="10">
        <v>38000</v>
      </c>
      <c r="H39" s="10">
        <v>23202.27</v>
      </c>
      <c r="I39" s="11">
        <v>61.06</v>
      </c>
    </row>
    <row r="40" spans="1:9" ht="12.75">
      <c r="A40" s="58" t="s">
        <v>194</v>
      </c>
      <c r="B40" s="57"/>
      <c r="C40" s="57"/>
      <c r="D40" s="58" t="s">
        <v>209</v>
      </c>
      <c r="E40" s="57"/>
      <c r="F40" s="1" t="s">
        <v>236</v>
      </c>
      <c r="G40" s="10">
        <v>38000</v>
      </c>
      <c r="H40" s="10">
        <v>16025.62</v>
      </c>
      <c r="I40" s="11">
        <v>42.17</v>
      </c>
    </row>
    <row r="41" spans="1:9" ht="12.75">
      <c r="A41" s="58" t="s">
        <v>187</v>
      </c>
      <c r="B41" s="57"/>
      <c r="C41" s="57"/>
      <c r="D41" s="58" t="s">
        <v>237</v>
      </c>
      <c r="E41" s="57"/>
      <c r="F41" s="1" t="s">
        <v>238</v>
      </c>
      <c r="G41" s="10">
        <v>17211000</v>
      </c>
      <c r="H41" s="10">
        <v>7920196.96</v>
      </c>
      <c r="I41" s="11">
        <v>46.02</v>
      </c>
    </row>
    <row r="42" spans="1:9" ht="12.75">
      <c r="A42" s="58" t="s">
        <v>194</v>
      </c>
      <c r="B42" s="57"/>
      <c r="C42" s="57"/>
      <c r="D42" s="58" t="s">
        <v>195</v>
      </c>
      <c r="E42" s="57"/>
      <c r="F42" s="1" t="s">
        <v>239</v>
      </c>
      <c r="G42" s="10">
        <v>17211000</v>
      </c>
      <c r="H42" s="10">
        <v>7920196.96</v>
      </c>
      <c r="I42" s="11">
        <v>46.02</v>
      </c>
    </row>
    <row r="43" spans="1:9" s="3" customFormat="1" ht="12.75">
      <c r="A43" s="59" t="s">
        <v>184</v>
      </c>
      <c r="B43" s="60"/>
      <c r="C43" s="60"/>
      <c r="D43" s="59" t="s">
        <v>240</v>
      </c>
      <c r="E43" s="60"/>
      <c r="F43" s="3" t="s">
        <v>461</v>
      </c>
      <c r="G43" s="16">
        <v>186769037</v>
      </c>
      <c r="H43" s="16">
        <v>66048319.49</v>
      </c>
      <c r="I43" s="21">
        <v>35.36</v>
      </c>
    </row>
    <row r="44" spans="1:9" ht="12.75">
      <c r="A44" s="58" t="s">
        <v>187</v>
      </c>
      <c r="B44" s="57"/>
      <c r="C44" s="57"/>
      <c r="D44" s="58" t="s">
        <v>241</v>
      </c>
      <c r="E44" s="57"/>
      <c r="F44" s="1" t="s">
        <v>461</v>
      </c>
      <c r="G44" s="10">
        <v>186769037</v>
      </c>
      <c r="H44" s="10">
        <v>66048319.49</v>
      </c>
      <c r="I44" s="11">
        <v>35.36</v>
      </c>
    </row>
    <row r="45" spans="1:9" s="3" customFormat="1" ht="12.75">
      <c r="A45" s="59" t="s">
        <v>184</v>
      </c>
      <c r="B45" s="60"/>
      <c r="C45" s="60"/>
      <c r="D45" s="59" t="s">
        <v>242</v>
      </c>
      <c r="E45" s="60"/>
      <c r="F45" s="3" t="s">
        <v>243</v>
      </c>
      <c r="G45" s="16">
        <v>222562151</v>
      </c>
      <c r="H45" s="16">
        <v>99829769.97</v>
      </c>
      <c r="I45" s="21">
        <v>44.85</v>
      </c>
    </row>
    <row r="46" spans="1:9" ht="12.75">
      <c r="A46" s="58" t="s">
        <v>187</v>
      </c>
      <c r="B46" s="57"/>
      <c r="C46" s="57"/>
      <c r="D46" s="58" t="s">
        <v>244</v>
      </c>
      <c r="E46" s="57"/>
      <c r="F46" s="1" t="s">
        <v>243</v>
      </c>
      <c r="G46" s="10">
        <v>64828700</v>
      </c>
      <c r="H46" s="10">
        <v>26863624.92</v>
      </c>
      <c r="I46" s="11">
        <v>41.44</v>
      </c>
    </row>
    <row r="47" spans="1:9" ht="12.75">
      <c r="A47" s="58" t="s">
        <v>187</v>
      </c>
      <c r="B47" s="57"/>
      <c r="C47" s="57"/>
      <c r="D47" s="58" t="s">
        <v>245</v>
      </c>
      <c r="E47" s="57"/>
      <c r="F47" s="1" t="s">
        <v>246</v>
      </c>
      <c r="G47" s="10">
        <v>110441551</v>
      </c>
      <c r="H47" s="10">
        <v>50385744.55</v>
      </c>
      <c r="I47" s="11">
        <v>45.62</v>
      </c>
    </row>
    <row r="48" spans="1:9" ht="12.75">
      <c r="A48" s="58" t="s">
        <v>194</v>
      </c>
      <c r="B48" s="57"/>
      <c r="C48" s="57"/>
      <c r="D48" s="58" t="s">
        <v>195</v>
      </c>
      <c r="E48" s="57"/>
      <c r="F48" s="1" t="s">
        <v>247</v>
      </c>
      <c r="G48" s="10">
        <v>7959967</v>
      </c>
      <c r="H48" s="10">
        <v>3583876.73</v>
      </c>
      <c r="I48" s="11">
        <v>45.02</v>
      </c>
    </row>
    <row r="49" spans="1:9" ht="12.75">
      <c r="A49" s="58" t="s">
        <v>194</v>
      </c>
      <c r="B49" s="57"/>
      <c r="C49" s="57"/>
      <c r="D49" s="58" t="s">
        <v>197</v>
      </c>
      <c r="E49" s="57"/>
      <c r="F49" s="1" t="s">
        <v>248</v>
      </c>
      <c r="G49" s="10">
        <v>9616523</v>
      </c>
      <c r="H49" s="10">
        <v>4720419.13</v>
      </c>
      <c r="I49" s="11">
        <v>49.09</v>
      </c>
    </row>
    <row r="50" spans="1:9" ht="12.75">
      <c r="A50" s="58" t="s">
        <v>194</v>
      </c>
      <c r="B50" s="57"/>
      <c r="C50" s="57"/>
      <c r="D50" s="58" t="s">
        <v>199</v>
      </c>
      <c r="E50" s="57"/>
      <c r="F50" s="1" t="s">
        <v>249</v>
      </c>
      <c r="G50" s="10">
        <v>10799800</v>
      </c>
      <c r="H50" s="10">
        <v>4861707.51</v>
      </c>
      <c r="I50" s="11">
        <v>45.02</v>
      </c>
    </row>
    <row r="51" spans="1:9" ht="12.75">
      <c r="A51" s="58" t="s">
        <v>194</v>
      </c>
      <c r="B51" s="57"/>
      <c r="C51" s="57"/>
      <c r="D51" s="58" t="s">
        <v>201</v>
      </c>
      <c r="E51" s="57"/>
      <c r="F51" s="1" t="s">
        <v>250</v>
      </c>
      <c r="G51" s="10">
        <v>8380730</v>
      </c>
      <c r="H51" s="10">
        <v>3870796.94</v>
      </c>
      <c r="I51" s="11">
        <v>46.19</v>
      </c>
    </row>
    <row r="52" spans="1:9" ht="12.75">
      <c r="A52" s="58" t="s">
        <v>194</v>
      </c>
      <c r="B52" s="57"/>
      <c r="C52" s="57"/>
      <c r="D52" s="58" t="s">
        <v>203</v>
      </c>
      <c r="E52" s="57"/>
      <c r="F52" s="1" t="s">
        <v>251</v>
      </c>
      <c r="G52" s="10">
        <v>7225460</v>
      </c>
      <c r="H52" s="10">
        <v>3438260.65</v>
      </c>
      <c r="I52" s="11">
        <v>47.59</v>
      </c>
    </row>
    <row r="53" spans="1:9" ht="12.75">
      <c r="A53" s="58" t="s">
        <v>194</v>
      </c>
      <c r="B53" s="57"/>
      <c r="C53" s="57"/>
      <c r="D53" s="58" t="s">
        <v>205</v>
      </c>
      <c r="E53" s="57"/>
      <c r="F53" s="1" t="s">
        <v>252</v>
      </c>
      <c r="G53" s="10">
        <v>8563260</v>
      </c>
      <c r="H53" s="10">
        <v>3690261.88</v>
      </c>
      <c r="I53" s="11">
        <v>43.09</v>
      </c>
    </row>
    <row r="54" spans="1:9" ht="12.75">
      <c r="A54" s="58" t="s">
        <v>194</v>
      </c>
      <c r="B54" s="57"/>
      <c r="C54" s="57"/>
      <c r="D54" s="58" t="s">
        <v>207</v>
      </c>
      <c r="E54" s="57"/>
      <c r="F54" s="1" t="s">
        <v>253</v>
      </c>
      <c r="G54" s="10">
        <v>11641730</v>
      </c>
      <c r="H54" s="10">
        <v>5645648.54</v>
      </c>
      <c r="I54" s="11">
        <v>48.49</v>
      </c>
    </row>
    <row r="55" spans="1:9" ht="12.75">
      <c r="A55" s="58" t="s">
        <v>194</v>
      </c>
      <c r="B55" s="57"/>
      <c r="C55" s="57"/>
      <c r="D55" s="58" t="s">
        <v>209</v>
      </c>
      <c r="E55" s="57"/>
      <c r="F55" s="1" t="s">
        <v>254</v>
      </c>
      <c r="G55" s="10">
        <v>7690880</v>
      </c>
      <c r="H55" s="10">
        <v>4228925.49</v>
      </c>
      <c r="I55" s="11">
        <v>54.99</v>
      </c>
    </row>
    <row r="56" spans="1:9" ht="12.75">
      <c r="A56" s="58" t="s">
        <v>194</v>
      </c>
      <c r="B56" s="57"/>
      <c r="C56" s="57"/>
      <c r="D56" s="58" t="s">
        <v>211</v>
      </c>
      <c r="E56" s="57"/>
      <c r="F56" s="1" t="s">
        <v>255</v>
      </c>
      <c r="G56" s="10">
        <v>10556160</v>
      </c>
      <c r="H56" s="10">
        <v>4969065.34</v>
      </c>
      <c r="I56" s="11">
        <v>47.07</v>
      </c>
    </row>
    <row r="57" spans="1:9" ht="12.75">
      <c r="A57" s="58" t="s">
        <v>194</v>
      </c>
      <c r="B57" s="57"/>
      <c r="C57" s="57"/>
      <c r="D57" s="58" t="s">
        <v>213</v>
      </c>
      <c r="E57" s="57"/>
      <c r="F57" s="1" t="s">
        <v>256</v>
      </c>
      <c r="G57" s="10">
        <v>12413291</v>
      </c>
      <c r="H57" s="10">
        <v>5594196.11</v>
      </c>
      <c r="I57" s="11">
        <v>45.07</v>
      </c>
    </row>
    <row r="58" spans="1:9" ht="12.75">
      <c r="A58" s="58" t="s">
        <v>194</v>
      </c>
      <c r="B58" s="57"/>
      <c r="C58" s="57"/>
      <c r="D58" s="58" t="s">
        <v>215</v>
      </c>
      <c r="E58" s="57"/>
      <c r="F58" s="1" t="s">
        <v>257</v>
      </c>
      <c r="G58" s="10">
        <v>12085460</v>
      </c>
      <c r="H58" s="10">
        <v>5604194.08</v>
      </c>
      <c r="I58" s="11">
        <v>46.37</v>
      </c>
    </row>
    <row r="59" spans="1:9" ht="12.75">
      <c r="A59" s="58" t="s">
        <v>187</v>
      </c>
      <c r="B59" s="57"/>
      <c r="C59" s="57"/>
      <c r="D59" s="58" t="s">
        <v>258</v>
      </c>
      <c r="E59" s="57"/>
      <c r="F59" s="1" t="s">
        <v>259</v>
      </c>
      <c r="G59" s="10">
        <v>40740000</v>
      </c>
      <c r="H59" s="10">
        <v>19296911.16</v>
      </c>
      <c r="I59" s="11">
        <v>47.37</v>
      </c>
    </row>
    <row r="60" spans="1:9" ht="12.75">
      <c r="A60" s="58" t="s">
        <v>194</v>
      </c>
      <c r="B60" s="57"/>
      <c r="C60" s="57"/>
      <c r="D60" s="58" t="s">
        <v>195</v>
      </c>
      <c r="E60" s="57"/>
      <c r="F60" s="1" t="s">
        <v>260</v>
      </c>
      <c r="G60" s="10">
        <v>17332000</v>
      </c>
      <c r="H60" s="10">
        <v>7821595.16</v>
      </c>
      <c r="I60" s="11">
        <v>45.13</v>
      </c>
    </row>
    <row r="61" spans="1:9" ht="12.75">
      <c r="A61" s="58" t="s">
        <v>194</v>
      </c>
      <c r="B61" s="57"/>
      <c r="C61" s="57"/>
      <c r="D61" s="58" t="s">
        <v>197</v>
      </c>
      <c r="E61" s="57"/>
      <c r="F61" s="1" t="s">
        <v>261</v>
      </c>
      <c r="G61" s="10">
        <v>6178000</v>
      </c>
      <c r="H61" s="10">
        <v>2838722.41</v>
      </c>
      <c r="I61" s="11">
        <v>45.95</v>
      </c>
    </row>
    <row r="62" spans="1:9" ht="12.75">
      <c r="A62" s="58" t="s">
        <v>194</v>
      </c>
      <c r="B62" s="57"/>
      <c r="C62" s="57"/>
      <c r="D62" s="58" t="s">
        <v>199</v>
      </c>
      <c r="E62" s="57"/>
      <c r="F62" s="1" t="s">
        <v>262</v>
      </c>
      <c r="G62" s="10">
        <v>17230000</v>
      </c>
      <c r="H62" s="10">
        <v>8636593.59</v>
      </c>
      <c r="I62" s="11">
        <v>50.13</v>
      </c>
    </row>
    <row r="63" spans="1:9" ht="12.75">
      <c r="A63" s="58" t="s">
        <v>187</v>
      </c>
      <c r="B63" s="57"/>
      <c r="C63" s="57"/>
      <c r="D63" s="58" t="s">
        <v>263</v>
      </c>
      <c r="E63" s="57"/>
      <c r="F63" s="1" t="s">
        <v>264</v>
      </c>
      <c r="G63" s="10">
        <v>6551900</v>
      </c>
      <c r="H63" s="10">
        <v>3283489.34</v>
      </c>
      <c r="I63" s="11">
        <v>50.12</v>
      </c>
    </row>
    <row r="64" spans="1:9" ht="12.75">
      <c r="A64" s="58" t="s">
        <v>194</v>
      </c>
      <c r="B64" s="57"/>
      <c r="C64" s="57"/>
      <c r="D64" s="58" t="s">
        <v>195</v>
      </c>
      <c r="E64" s="57"/>
      <c r="F64" s="1" t="s">
        <v>265</v>
      </c>
      <c r="G64" s="10">
        <v>6551900</v>
      </c>
      <c r="H64" s="10">
        <v>3283489.34</v>
      </c>
      <c r="I64" s="11">
        <v>50.12</v>
      </c>
    </row>
    <row r="65" spans="1:9" s="3" customFormat="1" ht="12.75">
      <c r="A65" s="59" t="s">
        <v>184</v>
      </c>
      <c r="B65" s="60"/>
      <c r="C65" s="60"/>
      <c r="D65" s="59" t="s">
        <v>266</v>
      </c>
      <c r="E65" s="60"/>
      <c r="F65" s="3" t="s">
        <v>267</v>
      </c>
      <c r="G65" s="16">
        <v>33024091</v>
      </c>
      <c r="H65" s="16">
        <v>14162474.85</v>
      </c>
      <c r="I65" s="21">
        <v>42.89</v>
      </c>
    </row>
    <row r="66" spans="1:9" ht="12.75">
      <c r="A66" s="58" t="s">
        <v>187</v>
      </c>
      <c r="B66" s="57"/>
      <c r="C66" s="57"/>
      <c r="D66" s="58" t="s">
        <v>268</v>
      </c>
      <c r="E66" s="57"/>
      <c r="F66" s="1" t="s">
        <v>267</v>
      </c>
      <c r="G66" s="10">
        <v>17489091</v>
      </c>
      <c r="H66" s="10">
        <v>8255600.67</v>
      </c>
      <c r="I66" s="11">
        <v>47.2</v>
      </c>
    </row>
    <row r="67" spans="1:9" ht="12.75">
      <c r="A67" s="58" t="s">
        <v>187</v>
      </c>
      <c r="B67" s="57"/>
      <c r="C67" s="57"/>
      <c r="D67" s="58" t="s">
        <v>269</v>
      </c>
      <c r="E67" s="57"/>
      <c r="F67" s="1" t="s">
        <v>270</v>
      </c>
      <c r="G67" s="10">
        <v>15535000</v>
      </c>
      <c r="H67" s="10">
        <v>5906874.18</v>
      </c>
      <c r="I67" s="11">
        <v>38.02</v>
      </c>
    </row>
    <row r="68" spans="1:9" ht="12.75">
      <c r="A68" s="58" t="s">
        <v>194</v>
      </c>
      <c r="B68" s="57"/>
      <c r="C68" s="57"/>
      <c r="D68" s="58" t="s">
        <v>195</v>
      </c>
      <c r="E68" s="57"/>
      <c r="F68" s="1" t="s">
        <v>271</v>
      </c>
      <c r="G68" s="10">
        <v>8007000</v>
      </c>
      <c r="H68" s="10">
        <v>3044681.79</v>
      </c>
      <c r="I68" s="11">
        <v>38.03</v>
      </c>
    </row>
    <row r="69" spans="1:9" ht="12.75">
      <c r="A69" s="58" t="s">
        <v>194</v>
      </c>
      <c r="B69" s="57"/>
      <c r="C69" s="57"/>
      <c r="D69" s="58" t="s">
        <v>197</v>
      </c>
      <c r="E69" s="57"/>
      <c r="F69" s="1" t="s">
        <v>272</v>
      </c>
      <c r="G69" s="10">
        <v>7528000</v>
      </c>
      <c r="H69" s="10">
        <v>2862192.39</v>
      </c>
      <c r="I69" s="11">
        <v>38.02</v>
      </c>
    </row>
    <row r="70" spans="1:9" s="3" customFormat="1" ht="12.75">
      <c r="A70" s="59" t="s">
        <v>184</v>
      </c>
      <c r="B70" s="60"/>
      <c r="C70" s="60"/>
      <c r="D70" s="59" t="s">
        <v>273</v>
      </c>
      <c r="E70" s="60"/>
      <c r="F70" s="3" t="s">
        <v>274</v>
      </c>
      <c r="G70" s="16">
        <v>1566000</v>
      </c>
      <c r="H70" s="16">
        <v>593968.85</v>
      </c>
      <c r="I70" s="21">
        <v>37.93</v>
      </c>
    </row>
    <row r="71" spans="1:9" ht="12.75">
      <c r="A71" s="58" t="s">
        <v>187</v>
      </c>
      <c r="B71" s="57"/>
      <c r="C71" s="57"/>
      <c r="D71" s="58" t="s">
        <v>275</v>
      </c>
      <c r="E71" s="57"/>
      <c r="F71" s="1" t="s">
        <v>274</v>
      </c>
      <c r="G71" s="10">
        <v>1566000</v>
      </c>
      <c r="H71" s="10">
        <v>593968.85</v>
      </c>
      <c r="I71" s="11">
        <v>37.93</v>
      </c>
    </row>
    <row r="72" spans="1:9" s="3" customFormat="1" ht="12.75">
      <c r="A72" s="59" t="s">
        <v>184</v>
      </c>
      <c r="B72" s="60"/>
      <c r="C72" s="60"/>
      <c r="D72" s="59" t="s">
        <v>276</v>
      </c>
      <c r="E72" s="60"/>
      <c r="F72" s="3" t="s">
        <v>277</v>
      </c>
      <c r="G72" s="16">
        <v>322600</v>
      </c>
      <c r="H72" s="16" t="s">
        <v>1</v>
      </c>
      <c r="I72" s="21">
        <v>0</v>
      </c>
    </row>
    <row r="73" spans="1:9" ht="12.75">
      <c r="A73" s="58" t="s">
        <v>187</v>
      </c>
      <c r="B73" s="57"/>
      <c r="C73" s="57"/>
      <c r="D73" s="58" t="s">
        <v>278</v>
      </c>
      <c r="E73" s="57"/>
      <c r="F73" s="1" t="s">
        <v>277</v>
      </c>
      <c r="G73" s="10">
        <v>322600</v>
      </c>
      <c r="H73" s="10" t="s">
        <v>1</v>
      </c>
      <c r="I73" s="11">
        <v>0</v>
      </c>
    </row>
  </sheetData>
  <sheetProtection/>
  <mergeCells count="136">
    <mergeCell ref="A7:I7"/>
    <mergeCell ref="A8:E8"/>
    <mergeCell ref="A9:E9"/>
    <mergeCell ref="A10:E10"/>
    <mergeCell ref="A1:B1"/>
    <mergeCell ref="A2:B2"/>
    <mergeCell ref="A3:B3"/>
    <mergeCell ref="A4:B4"/>
    <mergeCell ref="A5:I5"/>
    <mergeCell ref="A6:I6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87"/>
  <sheetViews>
    <sheetView zoomScalePageLayoutView="0" workbookViewId="0" topLeftCell="A1">
      <selection activeCell="Q11" sqref="Q11"/>
    </sheetView>
  </sheetViews>
  <sheetFormatPr defaultColWidth="9.140625" defaultRowHeight="12.75"/>
  <cols>
    <col min="8" max="8" width="24.57421875" style="0" customWidth="1"/>
    <col min="10" max="10" width="7.421875" style="0" customWidth="1"/>
    <col min="12" max="12" width="6.28125" style="0" customWidth="1"/>
    <col min="13" max="13" width="9.28125" style="0" customWidth="1"/>
  </cols>
  <sheetData>
    <row r="1" spans="1:2" ht="12.75">
      <c r="A1" s="53" t="s">
        <v>0</v>
      </c>
      <c r="B1" s="53"/>
    </row>
    <row r="2" spans="1:2" ht="12.75">
      <c r="A2" s="53" t="s">
        <v>2</v>
      </c>
      <c r="B2" s="53"/>
    </row>
    <row r="3" spans="1:2" ht="12.75">
      <c r="A3" s="53" t="s">
        <v>3</v>
      </c>
      <c r="B3" s="53"/>
    </row>
    <row r="4" spans="1:2" ht="12.75">
      <c r="A4" s="53" t="s">
        <v>4</v>
      </c>
      <c r="B4" s="53"/>
    </row>
    <row r="5" spans="1:13" s="4" customFormat="1" ht="17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="4" customFormat="1" ht="17.25"/>
    <row r="7" spans="1:13" ht="17.25">
      <c r="A7" s="50" t="s">
        <v>279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2.75">
      <c r="A8" s="52" t="s">
        <v>873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2.75">
      <c r="A10" s="63" t="s">
        <v>505</v>
      </c>
      <c r="B10" s="62"/>
      <c r="C10" s="62"/>
      <c r="D10" s="62"/>
      <c r="E10" s="62"/>
      <c r="F10" s="62"/>
      <c r="G10" s="62"/>
      <c r="H10" s="62"/>
      <c r="I10" s="61" t="s">
        <v>1</v>
      </c>
      <c r="J10" s="62"/>
      <c r="K10" s="61" t="s">
        <v>1</v>
      </c>
      <c r="L10" s="62"/>
      <c r="M10" s="5" t="s">
        <v>1</v>
      </c>
    </row>
    <row r="11" spans="1:13" ht="12.75">
      <c r="A11" s="63" t="s">
        <v>506</v>
      </c>
      <c r="B11" s="62"/>
      <c r="C11" s="62"/>
      <c r="D11" s="62"/>
      <c r="E11" s="62"/>
      <c r="F11" s="62"/>
      <c r="G11" s="62"/>
      <c r="H11" s="62"/>
      <c r="I11" s="61" t="s">
        <v>1</v>
      </c>
      <c r="J11" s="62"/>
      <c r="K11" s="61" t="s">
        <v>1</v>
      </c>
      <c r="L11" s="62"/>
      <c r="M11" s="5" t="s">
        <v>1</v>
      </c>
    </row>
    <row r="12" spans="1:13" ht="12.75">
      <c r="A12" s="63" t="s">
        <v>507</v>
      </c>
      <c r="B12" s="62"/>
      <c r="C12" s="61" t="s">
        <v>536</v>
      </c>
      <c r="D12" s="62"/>
      <c r="E12" s="62"/>
      <c r="F12" s="62"/>
      <c r="G12" s="62"/>
      <c r="H12" s="62"/>
      <c r="I12" s="82" t="s">
        <v>1036</v>
      </c>
      <c r="J12" s="83"/>
      <c r="K12" s="82" t="s">
        <v>1037</v>
      </c>
      <c r="L12" s="83"/>
      <c r="M12" s="44" t="s">
        <v>532</v>
      </c>
    </row>
    <row r="13" spans="1:13" ht="12.75">
      <c r="A13" s="62"/>
      <c r="B13" s="62"/>
      <c r="C13" s="62"/>
      <c r="D13" s="62"/>
      <c r="E13" s="62"/>
      <c r="F13" s="62"/>
      <c r="G13" s="62"/>
      <c r="H13" s="62"/>
      <c r="I13" s="82" t="s">
        <v>7</v>
      </c>
      <c r="J13" s="83"/>
      <c r="K13" s="82" t="s">
        <v>8</v>
      </c>
      <c r="L13" s="83"/>
      <c r="M13" s="18" t="s">
        <v>9</v>
      </c>
    </row>
    <row r="14" spans="1:13" ht="12.75">
      <c r="A14" s="63" t="s">
        <v>183</v>
      </c>
      <c r="B14" s="62"/>
      <c r="C14" s="62"/>
      <c r="D14" s="62"/>
      <c r="E14" s="62"/>
      <c r="F14" s="62"/>
      <c r="G14" s="62"/>
      <c r="H14" s="62"/>
      <c r="I14" s="81">
        <v>514430079</v>
      </c>
      <c r="J14" s="62"/>
      <c r="K14" s="81">
        <v>206761278.23</v>
      </c>
      <c r="L14" s="62"/>
      <c r="M14" s="20">
        <v>40.19</v>
      </c>
    </row>
    <row r="15" spans="1:13" ht="12.75">
      <c r="A15" s="74" t="s">
        <v>537</v>
      </c>
      <c r="B15" s="53"/>
      <c r="C15" s="53"/>
      <c r="D15" s="53"/>
      <c r="E15" s="53"/>
      <c r="F15" s="53"/>
      <c r="G15" s="53"/>
      <c r="H15" s="53"/>
      <c r="I15" s="75">
        <v>13265700</v>
      </c>
      <c r="J15" s="53"/>
      <c r="K15" s="75">
        <v>5270032.98</v>
      </c>
      <c r="L15" s="53"/>
      <c r="M15" s="45">
        <v>39.73</v>
      </c>
    </row>
    <row r="16" spans="1:13" ht="12.75">
      <c r="A16" s="74" t="s">
        <v>538</v>
      </c>
      <c r="B16" s="53"/>
      <c r="C16" s="53"/>
      <c r="D16" s="53"/>
      <c r="E16" s="53"/>
      <c r="F16" s="53"/>
      <c r="G16" s="53"/>
      <c r="H16" s="53"/>
      <c r="I16" s="75">
        <v>13265700</v>
      </c>
      <c r="J16" s="53"/>
      <c r="K16" s="75">
        <v>5270032.98</v>
      </c>
      <c r="L16" s="53"/>
      <c r="M16" s="45">
        <v>39.73</v>
      </c>
    </row>
    <row r="17" spans="1:13" ht="12.75">
      <c r="A17" s="68" t="s">
        <v>444</v>
      </c>
      <c r="B17" s="53"/>
      <c r="C17" s="53"/>
      <c r="D17" s="53"/>
      <c r="E17" s="53"/>
      <c r="F17" s="53"/>
      <c r="G17" s="53"/>
      <c r="H17" s="53"/>
      <c r="I17" s="69">
        <v>11686537</v>
      </c>
      <c r="J17" s="53"/>
      <c r="K17" s="69">
        <v>4859091.55</v>
      </c>
      <c r="L17" s="53"/>
      <c r="M17" s="46">
        <v>41.58</v>
      </c>
    </row>
    <row r="18" spans="1:13" ht="12.75">
      <c r="A18" s="68" t="s">
        <v>445</v>
      </c>
      <c r="B18" s="53"/>
      <c r="C18" s="53"/>
      <c r="D18" s="53"/>
      <c r="E18" s="53"/>
      <c r="F18" s="53"/>
      <c r="G18" s="53"/>
      <c r="H18" s="53"/>
      <c r="I18" s="69">
        <v>11686537</v>
      </c>
      <c r="J18" s="53"/>
      <c r="K18" s="69">
        <v>4859091.55</v>
      </c>
      <c r="L18" s="53"/>
      <c r="M18" s="46">
        <v>41.58</v>
      </c>
    </row>
    <row r="19" spans="1:13" ht="12.75">
      <c r="A19" s="68" t="s">
        <v>450</v>
      </c>
      <c r="B19" s="53"/>
      <c r="C19" s="53"/>
      <c r="D19" s="53"/>
      <c r="E19" s="53"/>
      <c r="F19" s="53"/>
      <c r="G19" s="53"/>
      <c r="H19" s="53"/>
      <c r="I19" s="69">
        <v>1579163</v>
      </c>
      <c r="J19" s="53"/>
      <c r="K19" s="69">
        <v>410941.43</v>
      </c>
      <c r="L19" s="53"/>
      <c r="M19" s="46">
        <v>26.02</v>
      </c>
    </row>
    <row r="20" spans="1:13" ht="12.75">
      <c r="A20" s="68" t="s">
        <v>451</v>
      </c>
      <c r="B20" s="53"/>
      <c r="C20" s="53"/>
      <c r="D20" s="53"/>
      <c r="E20" s="53"/>
      <c r="F20" s="53"/>
      <c r="G20" s="53"/>
      <c r="H20" s="53"/>
      <c r="I20" s="69">
        <v>1579163</v>
      </c>
      <c r="J20" s="53"/>
      <c r="K20" s="69">
        <v>410941.43</v>
      </c>
      <c r="L20" s="53"/>
      <c r="M20" s="46">
        <v>26.02</v>
      </c>
    </row>
    <row r="21" spans="1:13" ht="12.75">
      <c r="A21" s="70" t="s">
        <v>539</v>
      </c>
      <c r="B21" s="53"/>
      <c r="C21" s="70" t="s">
        <v>540</v>
      </c>
      <c r="D21" s="53"/>
      <c r="E21" s="53"/>
      <c r="F21" s="53"/>
      <c r="G21" s="53"/>
      <c r="H21" s="53"/>
      <c r="I21" s="71">
        <v>13265700</v>
      </c>
      <c r="J21" s="53"/>
      <c r="K21" s="71">
        <v>5270032.98</v>
      </c>
      <c r="L21" s="53"/>
      <c r="M21" s="47">
        <v>39.73</v>
      </c>
    </row>
    <row r="22" spans="1:13" ht="12.75">
      <c r="A22" s="72" t="s">
        <v>541</v>
      </c>
      <c r="B22" s="53"/>
      <c r="C22" s="72" t="s">
        <v>542</v>
      </c>
      <c r="D22" s="53"/>
      <c r="E22" s="53"/>
      <c r="F22" s="53"/>
      <c r="G22" s="53"/>
      <c r="H22" s="53"/>
      <c r="I22" s="73">
        <v>3883449</v>
      </c>
      <c r="J22" s="53"/>
      <c r="K22" s="73">
        <v>1778265.42</v>
      </c>
      <c r="L22" s="53"/>
      <c r="M22" s="48">
        <v>45.79</v>
      </c>
    </row>
    <row r="23" spans="1:13" ht="12.75">
      <c r="A23" s="68" t="s">
        <v>444</v>
      </c>
      <c r="B23" s="53"/>
      <c r="C23" s="53"/>
      <c r="D23" s="53"/>
      <c r="E23" s="53"/>
      <c r="F23" s="53"/>
      <c r="G23" s="53"/>
      <c r="H23" s="53"/>
      <c r="I23" s="69">
        <v>3883449</v>
      </c>
      <c r="J23" s="53"/>
      <c r="K23" s="69">
        <v>1778265.42</v>
      </c>
      <c r="L23" s="53"/>
      <c r="M23" s="46">
        <v>45.79</v>
      </c>
    </row>
    <row r="24" spans="1:13" ht="12.75">
      <c r="A24" s="68" t="s">
        <v>445</v>
      </c>
      <c r="B24" s="53"/>
      <c r="C24" s="53"/>
      <c r="D24" s="53"/>
      <c r="E24" s="53"/>
      <c r="F24" s="53"/>
      <c r="G24" s="53"/>
      <c r="H24" s="53"/>
      <c r="I24" s="69">
        <v>3883449</v>
      </c>
      <c r="J24" s="53"/>
      <c r="K24" s="69">
        <v>1778265.42</v>
      </c>
      <c r="L24" s="53"/>
      <c r="M24" s="46">
        <v>45.79</v>
      </c>
    </row>
    <row r="25" spans="1:13" ht="12.75">
      <c r="A25" s="64" t="s">
        <v>280</v>
      </c>
      <c r="B25" s="53"/>
      <c r="C25" s="64" t="s">
        <v>281</v>
      </c>
      <c r="D25" s="53"/>
      <c r="E25" s="53"/>
      <c r="F25" s="53"/>
      <c r="G25" s="53"/>
      <c r="H25" s="53"/>
      <c r="I25" s="65">
        <v>3096700</v>
      </c>
      <c r="J25" s="53"/>
      <c r="K25" s="65">
        <v>1405194.44</v>
      </c>
      <c r="L25" s="53"/>
      <c r="M25" s="14">
        <v>45.38</v>
      </c>
    </row>
    <row r="26" spans="1:13" ht="12.75">
      <c r="A26" s="66" t="s">
        <v>282</v>
      </c>
      <c r="B26" s="53"/>
      <c r="C26" s="66" t="s">
        <v>283</v>
      </c>
      <c r="D26" s="53"/>
      <c r="E26" s="53"/>
      <c r="F26" s="53"/>
      <c r="G26" s="53"/>
      <c r="H26" s="53"/>
      <c r="I26" s="67" t="s">
        <v>1</v>
      </c>
      <c r="J26" s="53"/>
      <c r="K26" s="67">
        <v>1405194.44</v>
      </c>
      <c r="L26" s="53"/>
      <c r="M26" s="49" t="s">
        <v>1</v>
      </c>
    </row>
    <row r="27" spans="1:13" ht="12.75">
      <c r="A27" s="64" t="s">
        <v>284</v>
      </c>
      <c r="B27" s="53"/>
      <c r="C27" s="64" t="s">
        <v>285</v>
      </c>
      <c r="D27" s="53"/>
      <c r="E27" s="53"/>
      <c r="F27" s="53"/>
      <c r="G27" s="53"/>
      <c r="H27" s="53"/>
      <c r="I27" s="65">
        <v>110000</v>
      </c>
      <c r="J27" s="53"/>
      <c r="K27" s="65">
        <v>72564.82</v>
      </c>
      <c r="L27" s="53"/>
      <c r="M27" s="14">
        <v>65.97</v>
      </c>
    </row>
    <row r="28" spans="1:13" ht="12.75">
      <c r="A28" s="66" t="s">
        <v>286</v>
      </c>
      <c r="B28" s="53"/>
      <c r="C28" s="66" t="s">
        <v>285</v>
      </c>
      <c r="D28" s="53"/>
      <c r="E28" s="53"/>
      <c r="F28" s="53"/>
      <c r="G28" s="53"/>
      <c r="H28" s="53"/>
      <c r="I28" s="67" t="s">
        <v>1</v>
      </c>
      <c r="J28" s="53"/>
      <c r="K28" s="67">
        <v>72564.82</v>
      </c>
      <c r="L28" s="53"/>
      <c r="M28" s="49" t="s">
        <v>1</v>
      </c>
    </row>
    <row r="29" spans="1:13" ht="12.75">
      <c r="A29" s="64" t="s">
        <v>287</v>
      </c>
      <c r="B29" s="53"/>
      <c r="C29" s="64" t="s">
        <v>288</v>
      </c>
      <c r="D29" s="53"/>
      <c r="E29" s="53"/>
      <c r="F29" s="53"/>
      <c r="G29" s="53"/>
      <c r="H29" s="53"/>
      <c r="I29" s="65">
        <v>536749</v>
      </c>
      <c r="J29" s="53"/>
      <c r="K29" s="65">
        <v>225094.78</v>
      </c>
      <c r="L29" s="53"/>
      <c r="M29" s="14">
        <v>41.94</v>
      </c>
    </row>
    <row r="30" spans="1:13" ht="12.75">
      <c r="A30" s="66" t="s">
        <v>289</v>
      </c>
      <c r="B30" s="53"/>
      <c r="C30" s="66" t="s">
        <v>290</v>
      </c>
      <c r="D30" s="53"/>
      <c r="E30" s="53"/>
      <c r="F30" s="53"/>
      <c r="G30" s="53"/>
      <c r="H30" s="53"/>
      <c r="I30" s="67" t="s">
        <v>1</v>
      </c>
      <c r="J30" s="53"/>
      <c r="K30" s="67">
        <v>225094.78</v>
      </c>
      <c r="L30" s="53"/>
      <c r="M30" s="49" t="s">
        <v>1</v>
      </c>
    </row>
    <row r="31" spans="1:13" ht="12.75">
      <c r="A31" s="64" t="s">
        <v>291</v>
      </c>
      <c r="B31" s="53"/>
      <c r="C31" s="64" t="s">
        <v>292</v>
      </c>
      <c r="D31" s="53"/>
      <c r="E31" s="53"/>
      <c r="F31" s="53"/>
      <c r="G31" s="53"/>
      <c r="H31" s="53"/>
      <c r="I31" s="65">
        <v>40000</v>
      </c>
      <c r="J31" s="53"/>
      <c r="K31" s="65">
        <v>18040</v>
      </c>
      <c r="L31" s="53"/>
      <c r="M31" s="14">
        <v>45.1</v>
      </c>
    </row>
    <row r="32" spans="1:13" ht="12.75">
      <c r="A32" s="66" t="s">
        <v>293</v>
      </c>
      <c r="B32" s="53"/>
      <c r="C32" s="66" t="s">
        <v>294</v>
      </c>
      <c r="D32" s="53"/>
      <c r="E32" s="53"/>
      <c r="F32" s="53"/>
      <c r="G32" s="53"/>
      <c r="H32" s="53"/>
      <c r="I32" s="67" t="s">
        <v>1</v>
      </c>
      <c r="J32" s="53"/>
      <c r="K32" s="67">
        <v>18040</v>
      </c>
      <c r="L32" s="53"/>
      <c r="M32" s="49" t="s">
        <v>1</v>
      </c>
    </row>
    <row r="33" spans="1:13" ht="12.75">
      <c r="A33" s="64" t="s">
        <v>295</v>
      </c>
      <c r="B33" s="53"/>
      <c r="C33" s="64" t="s">
        <v>296</v>
      </c>
      <c r="D33" s="53"/>
      <c r="E33" s="53"/>
      <c r="F33" s="53"/>
      <c r="G33" s="53"/>
      <c r="H33" s="53"/>
      <c r="I33" s="65">
        <v>100000</v>
      </c>
      <c r="J33" s="53"/>
      <c r="K33" s="65">
        <v>57371.38</v>
      </c>
      <c r="L33" s="53"/>
      <c r="M33" s="14">
        <v>57.37</v>
      </c>
    </row>
    <row r="34" spans="1:13" ht="12.75">
      <c r="A34" s="66" t="s">
        <v>297</v>
      </c>
      <c r="B34" s="53"/>
      <c r="C34" s="66" t="s">
        <v>298</v>
      </c>
      <c r="D34" s="53"/>
      <c r="E34" s="53"/>
      <c r="F34" s="53"/>
      <c r="G34" s="53"/>
      <c r="H34" s="53"/>
      <c r="I34" s="67" t="s">
        <v>1</v>
      </c>
      <c r="J34" s="53"/>
      <c r="K34" s="67">
        <v>57371.38</v>
      </c>
      <c r="L34" s="53"/>
      <c r="M34" s="49" t="s">
        <v>1</v>
      </c>
    </row>
    <row r="35" spans="1:13" ht="12.75">
      <c r="A35" s="72" t="s">
        <v>543</v>
      </c>
      <c r="B35" s="53"/>
      <c r="C35" s="72" t="s">
        <v>544</v>
      </c>
      <c r="D35" s="53"/>
      <c r="E35" s="53"/>
      <c r="F35" s="53"/>
      <c r="G35" s="53"/>
      <c r="H35" s="53"/>
      <c r="I35" s="73">
        <v>5605000</v>
      </c>
      <c r="J35" s="53"/>
      <c r="K35" s="73">
        <v>2357066.77</v>
      </c>
      <c r="L35" s="53"/>
      <c r="M35" s="48">
        <v>42.05</v>
      </c>
    </row>
    <row r="36" spans="1:13" ht="12.75">
      <c r="A36" s="68" t="s">
        <v>444</v>
      </c>
      <c r="B36" s="53"/>
      <c r="C36" s="53"/>
      <c r="D36" s="53"/>
      <c r="E36" s="53"/>
      <c r="F36" s="53"/>
      <c r="G36" s="53"/>
      <c r="H36" s="53"/>
      <c r="I36" s="69">
        <v>5605000</v>
      </c>
      <c r="J36" s="53"/>
      <c r="K36" s="69">
        <v>2357066.77</v>
      </c>
      <c r="L36" s="53"/>
      <c r="M36" s="46">
        <v>42.05</v>
      </c>
    </row>
    <row r="37" spans="1:13" ht="12.75">
      <c r="A37" s="68" t="s">
        <v>445</v>
      </c>
      <c r="B37" s="53"/>
      <c r="C37" s="53"/>
      <c r="D37" s="53"/>
      <c r="E37" s="53"/>
      <c r="F37" s="53"/>
      <c r="G37" s="53"/>
      <c r="H37" s="53"/>
      <c r="I37" s="69">
        <v>5605000</v>
      </c>
      <c r="J37" s="53"/>
      <c r="K37" s="69">
        <v>2357066.77</v>
      </c>
      <c r="L37" s="53"/>
      <c r="M37" s="46">
        <v>42.05</v>
      </c>
    </row>
    <row r="38" spans="1:13" ht="12.75">
      <c r="A38" s="64" t="s">
        <v>299</v>
      </c>
      <c r="B38" s="53"/>
      <c r="C38" s="64" t="s">
        <v>300</v>
      </c>
      <c r="D38" s="53"/>
      <c r="E38" s="53"/>
      <c r="F38" s="53"/>
      <c r="G38" s="53"/>
      <c r="H38" s="53"/>
      <c r="I38" s="65">
        <v>3945000</v>
      </c>
      <c r="J38" s="53"/>
      <c r="K38" s="65">
        <v>1715508.96</v>
      </c>
      <c r="L38" s="53"/>
      <c r="M38" s="14">
        <v>43.49</v>
      </c>
    </row>
    <row r="39" spans="1:13" ht="12.75">
      <c r="A39" s="66" t="s">
        <v>334</v>
      </c>
      <c r="B39" s="53"/>
      <c r="C39" s="66" t="s">
        <v>335</v>
      </c>
      <c r="D39" s="53"/>
      <c r="E39" s="53"/>
      <c r="F39" s="53"/>
      <c r="G39" s="53"/>
      <c r="H39" s="53"/>
      <c r="I39" s="67" t="s">
        <v>1</v>
      </c>
      <c r="J39" s="53"/>
      <c r="K39" s="67">
        <v>850</v>
      </c>
      <c r="L39" s="53"/>
      <c r="M39" s="49" t="s">
        <v>1</v>
      </c>
    </row>
    <row r="40" spans="1:13" ht="12.75">
      <c r="A40" s="66" t="s">
        <v>301</v>
      </c>
      <c r="B40" s="53"/>
      <c r="C40" s="66" t="s">
        <v>302</v>
      </c>
      <c r="D40" s="53"/>
      <c r="E40" s="53"/>
      <c r="F40" s="53"/>
      <c r="G40" s="53"/>
      <c r="H40" s="53"/>
      <c r="I40" s="67" t="s">
        <v>1</v>
      </c>
      <c r="J40" s="53"/>
      <c r="K40" s="67">
        <v>1131499.56</v>
      </c>
      <c r="L40" s="53"/>
      <c r="M40" s="49" t="s">
        <v>1</v>
      </c>
    </row>
    <row r="41" spans="1:13" ht="12.75">
      <c r="A41" s="66" t="s">
        <v>340</v>
      </c>
      <c r="B41" s="53"/>
      <c r="C41" s="66" t="s">
        <v>341</v>
      </c>
      <c r="D41" s="53"/>
      <c r="E41" s="53"/>
      <c r="F41" s="53"/>
      <c r="G41" s="53"/>
      <c r="H41" s="53"/>
      <c r="I41" s="67" t="s">
        <v>1</v>
      </c>
      <c r="J41" s="53"/>
      <c r="K41" s="67">
        <v>33686.93</v>
      </c>
      <c r="L41" s="53"/>
      <c r="M41" s="49" t="s">
        <v>1</v>
      </c>
    </row>
    <row r="42" spans="1:13" ht="12.75">
      <c r="A42" s="66" t="s">
        <v>303</v>
      </c>
      <c r="B42" s="53"/>
      <c r="C42" s="66" t="s">
        <v>304</v>
      </c>
      <c r="D42" s="53"/>
      <c r="E42" s="53"/>
      <c r="F42" s="53"/>
      <c r="G42" s="53"/>
      <c r="H42" s="53"/>
      <c r="I42" s="67" t="s">
        <v>1</v>
      </c>
      <c r="J42" s="53"/>
      <c r="K42" s="67">
        <v>502497.47</v>
      </c>
      <c r="L42" s="53"/>
      <c r="M42" s="49" t="s">
        <v>1</v>
      </c>
    </row>
    <row r="43" spans="1:13" ht="12.75">
      <c r="A43" s="66" t="s">
        <v>344</v>
      </c>
      <c r="B43" s="53"/>
      <c r="C43" s="66" t="s">
        <v>345</v>
      </c>
      <c r="D43" s="53"/>
      <c r="E43" s="53"/>
      <c r="F43" s="53"/>
      <c r="G43" s="53"/>
      <c r="H43" s="53"/>
      <c r="I43" s="67" t="s">
        <v>1</v>
      </c>
      <c r="J43" s="53"/>
      <c r="K43" s="67">
        <v>46975</v>
      </c>
      <c r="L43" s="53"/>
      <c r="M43" s="49" t="s">
        <v>1</v>
      </c>
    </row>
    <row r="44" spans="1:13" ht="12.75">
      <c r="A44" s="64" t="s">
        <v>305</v>
      </c>
      <c r="B44" s="53"/>
      <c r="C44" s="64" t="s">
        <v>306</v>
      </c>
      <c r="D44" s="53"/>
      <c r="E44" s="53"/>
      <c r="F44" s="53"/>
      <c r="G44" s="53"/>
      <c r="H44" s="53"/>
      <c r="I44" s="65">
        <v>1155000</v>
      </c>
      <c r="J44" s="53"/>
      <c r="K44" s="65">
        <v>286851.62</v>
      </c>
      <c r="L44" s="53"/>
      <c r="M44" s="14">
        <v>24.84</v>
      </c>
    </row>
    <row r="45" spans="1:13" ht="12.75">
      <c r="A45" s="66" t="s">
        <v>307</v>
      </c>
      <c r="B45" s="53"/>
      <c r="C45" s="66" t="s">
        <v>308</v>
      </c>
      <c r="D45" s="53"/>
      <c r="E45" s="53"/>
      <c r="F45" s="53"/>
      <c r="G45" s="53"/>
      <c r="H45" s="53"/>
      <c r="I45" s="67" t="s">
        <v>1</v>
      </c>
      <c r="J45" s="53"/>
      <c r="K45" s="67">
        <v>151306.44</v>
      </c>
      <c r="L45" s="53"/>
      <c r="M45" s="49" t="s">
        <v>1</v>
      </c>
    </row>
    <row r="46" spans="1:13" ht="12.75">
      <c r="A46" s="66" t="s">
        <v>309</v>
      </c>
      <c r="B46" s="53"/>
      <c r="C46" s="66" t="s">
        <v>310</v>
      </c>
      <c r="D46" s="53"/>
      <c r="E46" s="53"/>
      <c r="F46" s="53"/>
      <c r="G46" s="53"/>
      <c r="H46" s="53"/>
      <c r="I46" s="67" t="s">
        <v>1</v>
      </c>
      <c r="J46" s="53"/>
      <c r="K46" s="67">
        <v>8790.95</v>
      </c>
      <c r="L46" s="53"/>
      <c r="M46" s="49" t="s">
        <v>1</v>
      </c>
    </row>
    <row r="47" spans="1:13" ht="12.75">
      <c r="A47" s="66" t="s">
        <v>350</v>
      </c>
      <c r="B47" s="53"/>
      <c r="C47" s="66" t="s">
        <v>351</v>
      </c>
      <c r="D47" s="53"/>
      <c r="E47" s="53"/>
      <c r="F47" s="53"/>
      <c r="G47" s="53"/>
      <c r="H47" s="53"/>
      <c r="I47" s="67" t="s">
        <v>1</v>
      </c>
      <c r="J47" s="53"/>
      <c r="K47" s="67">
        <v>142.5</v>
      </c>
      <c r="L47" s="53"/>
      <c r="M47" s="49" t="s">
        <v>1</v>
      </c>
    </row>
    <row r="48" spans="1:13" ht="12.75">
      <c r="A48" s="66" t="s">
        <v>311</v>
      </c>
      <c r="B48" s="53"/>
      <c r="C48" s="66" t="s">
        <v>306</v>
      </c>
      <c r="D48" s="53"/>
      <c r="E48" s="53"/>
      <c r="F48" s="53"/>
      <c r="G48" s="53"/>
      <c r="H48" s="53"/>
      <c r="I48" s="67" t="s">
        <v>1</v>
      </c>
      <c r="J48" s="53"/>
      <c r="K48" s="67">
        <v>126611.73</v>
      </c>
      <c r="L48" s="53"/>
      <c r="M48" s="49" t="s">
        <v>1</v>
      </c>
    </row>
    <row r="49" spans="1:13" ht="27" customHeight="1">
      <c r="A49" s="64" t="s">
        <v>377</v>
      </c>
      <c r="B49" s="53"/>
      <c r="C49" s="76" t="s">
        <v>378</v>
      </c>
      <c r="D49" s="77"/>
      <c r="E49" s="77"/>
      <c r="F49" s="77"/>
      <c r="G49" s="77"/>
      <c r="H49" s="77"/>
      <c r="I49" s="65">
        <v>150000</v>
      </c>
      <c r="J49" s="53"/>
      <c r="K49" s="65">
        <v>70000</v>
      </c>
      <c r="L49" s="53"/>
      <c r="M49" s="14">
        <v>46.67</v>
      </c>
    </row>
    <row r="50" spans="1:13" ht="12.75">
      <c r="A50" s="66" t="s">
        <v>379</v>
      </c>
      <c r="B50" s="53"/>
      <c r="C50" s="66" t="s">
        <v>380</v>
      </c>
      <c r="D50" s="53"/>
      <c r="E50" s="53"/>
      <c r="F50" s="53"/>
      <c r="G50" s="53"/>
      <c r="H50" s="53"/>
      <c r="I50" s="67" t="s">
        <v>1</v>
      </c>
      <c r="J50" s="53"/>
      <c r="K50" s="67">
        <v>70000</v>
      </c>
      <c r="L50" s="53"/>
      <c r="M50" s="49" t="s">
        <v>1</v>
      </c>
    </row>
    <row r="51" spans="1:13" ht="12.75">
      <c r="A51" s="64" t="s">
        <v>409</v>
      </c>
      <c r="B51" s="53"/>
      <c r="C51" s="64" t="s">
        <v>410</v>
      </c>
      <c r="D51" s="53"/>
      <c r="E51" s="53"/>
      <c r="F51" s="53"/>
      <c r="G51" s="53"/>
      <c r="H51" s="53"/>
      <c r="I51" s="65">
        <v>5000</v>
      </c>
      <c r="J51" s="53"/>
      <c r="K51" s="65">
        <v>0</v>
      </c>
      <c r="L51" s="53"/>
      <c r="M51" s="14">
        <v>0</v>
      </c>
    </row>
    <row r="52" spans="1:13" ht="12.75">
      <c r="A52" s="66" t="s">
        <v>411</v>
      </c>
      <c r="B52" s="53"/>
      <c r="C52" s="66" t="s">
        <v>412</v>
      </c>
      <c r="D52" s="53"/>
      <c r="E52" s="53"/>
      <c r="F52" s="53"/>
      <c r="G52" s="53"/>
      <c r="H52" s="53"/>
      <c r="I52" s="67" t="s">
        <v>1</v>
      </c>
      <c r="J52" s="53"/>
      <c r="K52" s="67">
        <v>0</v>
      </c>
      <c r="L52" s="53"/>
      <c r="M52" s="49" t="s">
        <v>1</v>
      </c>
    </row>
    <row r="53" spans="1:13" ht="12.75">
      <c r="A53" s="64" t="s">
        <v>428</v>
      </c>
      <c r="B53" s="53"/>
      <c r="C53" s="64" t="s">
        <v>429</v>
      </c>
      <c r="D53" s="53"/>
      <c r="E53" s="53"/>
      <c r="F53" s="53"/>
      <c r="G53" s="53"/>
      <c r="H53" s="53"/>
      <c r="I53" s="65">
        <v>25000</v>
      </c>
      <c r="J53" s="53"/>
      <c r="K53" s="65">
        <v>0</v>
      </c>
      <c r="L53" s="53"/>
      <c r="M53" s="14">
        <v>0</v>
      </c>
    </row>
    <row r="54" spans="1:13" ht="12.75">
      <c r="A54" s="66" t="s">
        <v>430</v>
      </c>
      <c r="B54" s="53"/>
      <c r="C54" s="66" t="s">
        <v>431</v>
      </c>
      <c r="D54" s="53"/>
      <c r="E54" s="53"/>
      <c r="F54" s="53"/>
      <c r="G54" s="53"/>
      <c r="H54" s="53"/>
      <c r="I54" s="67" t="s">
        <v>1</v>
      </c>
      <c r="J54" s="53"/>
      <c r="K54" s="67">
        <v>0</v>
      </c>
      <c r="L54" s="53"/>
      <c r="M54" s="49" t="s">
        <v>1</v>
      </c>
    </row>
    <row r="55" spans="1:13" ht="12.75">
      <c r="A55" s="64" t="s">
        <v>312</v>
      </c>
      <c r="B55" s="53"/>
      <c r="C55" s="64" t="s">
        <v>313</v>
      </c>
      <c r="D55" s="53"/>
      <c r="E55" s="53"/>
      <c r="F55" s="53"/>
      <c r="G55" s="53"/>
      <c r="H55" s="53"/>
      <c r="I55" s="65">
        <v>325000</v>
      </c>
      <c r="J55" s="53"/>
      <c r="K55" s="65">
        <v>284706.19</v>
      </c>
      <c r="L55" s="53"/>
      <c r="M55" s="14">
        <v>87.6</v>
      </c>
    </row>
    <row r="56" spans="1:13" ht="12.75">
      <c r="A56" s="66" t="s">
        <v>314</v>
      </c>
      <c r="B56" s="53"/>
      <c r="C56" s="66" t="s">
        <v>315</v>
      </c>
      <c r="D56" s="53"/>
      <c r="E56" s="53"/>
      <c r="F56" s="53"/>
      <c r="G56" s="53"/>
      <c r="H56" s="53"/>
      <c r="I56" s="67" t="s">
        <v>1</v>
      </c>
      <c r="J56" s="53"/>
      <c r="K56" s="67">
        <v>284706.19</v>
      </c>
      <c r="L56" s="53"/>
      <c r="M56" s="49" t="s">
        <v>1</v>
      </c>
    </row>
    <row r="57" spans="1:13" ht="12.75">
      <c r="A57" s="72" t="s">
        <v>545</v>
      </c>
      <c r="B57" s="53"/>
      <c r="C57" s="72" t="s">
        <v>546</v>
      </c>
      <c r="D57" s="53"/>
      <c r="E57" s="53"/>
      <c r="F57" s="53"/>
      <c r="G57" s="53"/>
      <c r="H57" s="53"/>
      <c r="I57" s="73">
        <v>1000000</v>
      </c>
      <c r="J57" s="53"/>
      <c r="K57" s="73">
        <v>0</v>
      </c>
      <c r="L57" s="53"/>
      <c r="M57" s="48">
        <v>0</v>
      </c>
    </row>
    <row r="58" spans="1:13" ht="12.75">
      <c r="A58" s="68" t="s">
        <v>444</v>
      </c>
      <c r="B58" s="53"/>
      <c r="C58" s="53"/>
      <c r="D58" s="53"/>
      <c r="E58" s="53"/>
      <c r="F58" s="53"/>
      <c r="G58" s="53"/>
      <c r="H58" s="53"/>
      <c r="I58" s="69">
        <v>1000000</v>
      </c>
      <c r="J58" s="53"/>
      <c r="K58" s="69">
        <v>0</v>
      </c>
      <c r="L58" s="53"/>
      <c r="M58" s="46">
        <v>0</v>
      </c>
    </row>
    <row r="59" spans="1:13" ht="12.75">
      <c r="A59" s="68" t="s">
        <v>445</v>
      </c>
      <c r="B59" s="53"/>
      <c r="C59" s="53"/>
      <c r="D59" s="53"/>
      <c r="E59" s="53"/>
      <c r="F59" s="53"/>
      <c r="G59" s="53"/>
      <c r="H59" s="53"/>
      <c r="I59" s="69">
        <v>1000000</v>
      </c>
      <c r="J59" s="53"/>
      <c r="K59" s="69">
        <v>0</v>
      </c>
      <c r="L59" s="53"/>
      <c r="M59" s="46">
        <v>0</v>
      </c>
    </row>
    <row r="60" spans="1:13" ht="12.75">
      <c r="A60" s="64" t="s">
        <v>316</v>
      </c>
      <c r="B60" s="53"/>
      <c r="C60" s="64" t="s">
        <v>317</v>
      </c>
      <c r="D60" s="53"/>
      <c r="E60" s="53"/>
      <c r="F60" s="53"/>
      <c r="G60" s="53"/>
      <c r="H60" s="53"/>
      <c r="I60" s="65">
        <v>1000000</v>
      </c>
      <c r="J60" s="53"/>
      <c r="K60" s="65">
        <v>0</v>
      </c>
      <c r="L60" s="53"/>
      <c r="M60" s="14">
        <v>0</v>
      </c>
    </row>
    <row r="61" spans="1:13" ht="12.75">
      <c r="A61" s="66" t="s">
        <v>547</v>
      </c>
      <c r="B61" s="53"/>
      <c r="C61" s="66" t="s">
        <v>548</v>
      </c>
      <c r="D61" s="53"/>
      <c r="E61" s="53"/>
      <c r="F61" s="53"/>
      <c r="G61" s="53"/>
      <c r="H61" s="53"/>
      <c r="I61" s="67" t="s">
        <v>1</v>
      </c>
      <c r="J61" s="53"/>
      <c r="K61" s="67">
        <v>0</v>
      </c>
      <c r="L61" s="53"/>
      <c r="M61" s="49" t="s">
        <v>1</v>
      </c>
    </row>
    <row r="62" spans="1:13" ht="12.75">
      <c r="A62" s="72" t="s">
        <v>1068</v>
      </c>
      <c r="B62" s="53"/>
      <c r="C62" s="72" t="s">
        <v>1069</v>
      </c>
      <c r="D62" s="53"/>
      <c r="E62" s="53"/>
      <c r="F62" s="53"/>
      <c r="G62" s="53"/>
      <c r="H62" s="53"/>
      <c r="I62" s="73">
        <v>200000</v>
      </c>
      <c r="J62" s="53"/>
      <c r="K62" s="73">
        <v>0</v>
      </c>
      <c r="L62" s="53"/>
      <c r="M62" s="48">
        <v>0</v>
      </c>
    </row>
    <row r="63" spans="1:13" ht="12.75">
      <c r="A63" s="68" t="s">
        <v>444</v>
      </c>
      <c r="B63" s="53"/>
      <c r="C63" s="53"/>
      <c r="D63" s="53"/>
      <c r="E63" s="53"/>
      <c r="F63" s="53"/>
      <c r="G63" s="53"/>
      <c r="H63" s="53"/>
      <c r="I63" s="69">
        <v>200000</v>
      </c>
      <c r="J63" s="53"/>
      <c r="K63" s="69">
        <v>0</v>
      </c>
      <c r="L63" s="53"/>
      <c r="M63" s="46">
        <v>0</v>
      </c>
    </row>
    <row r="64" spans="1:13" ht="12.75">
      <c r="A64" s="68" t="s">
        <v>445</v>
      </c>
      <c r="B64" s="53"/>
      <c r="C64" s="53"/>
      <c r="D64" s="53"/>
      <c r="E64" s="53"/>
      <c r="F64" s="53"/>
      <c r="G64" s="53"/>
      <c r="H64" s="53"/>
      <c r="I64" s="69">
        <v>200000</v>
      </c>
      <c r="J64" s="53"/>
      <c r="K64" s="69">
        <v>0</v>
      </c>
      <c r="L64" s="53"/>
      <c r="M64" s="46">
        <v>0</v>
      </c>
    </row>
    <row r="65" spans="1:13" ht="12.75">
      <c r="A65" s="64" t="s">
        <v>305</v>
      </c>
      <c r="B65" s="53"/>
      <c r="C65" s="64" t="s">
        <v>306</v>
      </c>
      <c r="D65" s="53"/>
      <c r="E65" s="53"/>
      <c r="F65" s="53"/>
      <c r="G65" s="53"/>
      <c r="H65" s="53"/>
      <c r="I65" s="65">
        <v>200000</v>
      </c>
      <c r="J65" s="53"/>
      <c r="K65" s="65">
        <v>0</v>
      </c>
      <c r="L65" s="53"/>
      <c r="M65" s="14">
        <v>0</v>
      </c>
    </row>
    <row r="66" spans="1:13" ht="12.75">
      <c r="A66" s="66" t="s">
        <v>311</v>
      </c>
      <c r="B66" s="53"/>
      <c r="C66" s="66" t="s">
        <v>306</v>
      </c>
      <c r="D66" s="53"/>
      <c r="E66" s="53"/>
      <c r="F66" s="53"/>
      <c r="G66" s="53"/>
      <c r="H66" s="53"/>
      <c r="I66" s="67" t="s">
        <v>1</v>
      </c>
      <c r="J66" s="53"/>
      <c r="K66" s="67">
        <v>0</v>
      </c>
      <c r="L66" s="53"/>
      <c r="M66" s="49" t="s">
        <v>1</v>
      </c>
    </row>
    <row r="67" spans="1:13" ht="12.75">
      <c r="A67" s="72" t="s">
        <v>549</v>
      </c>
      <c r="B67" s="53"/>
      <c r="C67" s="72" t="s">
        <v>550</v>
      </c>
      <c r="D67" s="53"/>
      <c r="E67" s="53"/>
      <c r="F67" s="53"/>
      <c r="G67" s="53"/>
      <c r="H67" s="53"/>
      <c r="I67" s="73">
        <v>750000</v>
      </c>
      <c r="J67" s="53"/>
      <c r="K67" s="73">
        <v>656489.7</v>
      </c>
      <c r="L67" s="53"/>
      <c r="M67" s="48">
        <v>87.53</v>
      </c>
    </row>
    <row r="68" spans="1:13" ht="12.75">
      <c r="A68" s="68" t="s">
        <v>444</v>
      </c>
      <c r="B68" s="53"/>
      <c r="C68" s="53"/>
      <c r="D68" s="53"/>
      <c r="E68" s="53"/>
      <c r="F68" s="53"/>
      <c r="G68" s="53"/>
      <c r="H68" s="53"/>
      <c r="I68" s="69">
        <v>750000</v>
      </c>
      <c r="J68" s="53"/>
      <c r="K68" s="69">
        <v>656489.7</v>
      </c>
      <c r="L68" s="53"/>
      <c r="M68" s="46">
        <v>87.53</v>
      </c>
    </row>
    <row r="69" spans="1:13" ht="12.75">
      <c r="A69" s="68" t="s">
        <v>445</v>
      </c>
      <c r="B69" s="53"/>
      <c r="C69" s="53"/>
      <c r="D69" s="53"/>
      <c r="E69" s="53"/>
      <c r="F69" s="53"/>
      <c r="G69" s="53"/>
      <c r="H69" s="53"/>
      <c r="I69" s="69">
        <v>750000</v>
      </c>
      <c r="J69" s="53"/>
      <c r="K69" s="69">
        <v>656489.7</v>
      </c>
      <c r="L69" s="53"/>
      <c r="M69" s="46">
        <v>87.53</v>
      </c>
    </row>
    <row r="70" spans="1:13" ht="12.75">
      <c r="A70" s="64" t="s">
        <v>299</v>
      </c>
      <c r="B70" s="53"/>
      <c r="C70" s="64" t="s">
        <v>300</v>
      </c>
      <c r="D70" s="53"/>
      <c r="E70" s="53"/>
      <c r="F70" s="53"/>
      <c r="G70" s="53"/>
      <c r="H70" s="53"/>
      <c r="I70" s="65">
        <v>100000</v>
      </c>
      <c r="J70" s="53"/>
      <c r="K70" s="65">
        <v>22632.98</v>
      </c>
      <c r="L70" s="53"/>
      <c r="M70" s="14">
        <v>22.63</v>
      </c>
    </row>
    <row r="71" spans="1:13" ht="12.75">
      <c r="A71" s="66" t="s">
        <v>303</v>
      </c>
      <c r="B71" s="53"/>
      <c r="C71" s="66" t="s">
        <v>304</v>
      </c>
      <c r="D71" s="53"/>
      <c r="E71" s="53"/>
      <c r="F71" s="53"/>
      <c r="G71" s="53"/>
      <c r="H71" s="53"/>
      <c r="I71" s="67" t="s">
        <v>1</v>
      </c>
      <c r="J71" s="53"/>
      <c r="K71" s="67">
        <v>22632.98</v>
      </c>
      <c r="L71" s="53"/>
      <c r="M71" s="49" t="s">
        <v>1</v>
      </c>
    </row>
    <row r="72" spans="1:13" ht="12.75">
      <c r="A72" s="64" t="s">
        <v>305</v>
      </c>
      <c r="B72" s="53"/>
      <c r="C72" s="64" t="s">
        <v>306</v>
      </c>
      <c r="D72" s="53"/>
      <c r="E72" s="53"/>
      <c r="F72" s="53"/>
      <c r="G72" s="53"/>
      <c r="H72" s="53"/>
      <c r="I72" s="65">
        <v>650000</v>
      </c>
      <c r="J72" s="53"/>
      <c r="K72" s="65">
        <v>633856.72</v>
      </c>
      <c r="L72" s="53"/>
      <c r="M72" s="14">
        <v>97.52</v>
      </c>
    </row>
    <row r="73" spans="1:13" ht="12.75">
      <c r="A73" s="66" t="s">
        <v>311</v>
      </c>
      <c r="B73" s="53"/>
      <c r="C73" s="66" t="s">
        <v>306</v>
      </c>
      <c r="D73" s="53"/>
      <c r="E73" s="53"/>
      <c r="F73" s="53"/>
      <c r="G73" s="53"/>
      <c r="H73" s="53"/>
      <c r="I73" s="67" t="s">
        <v>1</v>
      </c>
      <c r="J73" s="53"/>
      <c r="K73" s="67">
        <v>633856.72</v>
      </c>
      <c r="L73" s="53"/>
      <c r="M73" s="49" t="s">
        <v>1</v>
      </c>
    </row>
    <row r="74" spans="1:13" ht="12.75">
      <c r="A74" s="72" t="s">
        <v>551</v>
      </c>
      <c r="B74" s="53"/>
      <c r="C74" s="72" t="s">
        <v>552</v>
      </c>
      <c r="D74" s="53"/>
      <c r="E74" s="53"/>
      <c r="F74" s="53"/>
      <c r="G74" s="53"/>
      <c r="H74" s="53"/>
      <c r="I74" s="73">
        <v>274000</v>
      </c>
      <c r="J74" s="53"/>
      <c r="K74" s="73">
        <v>63159.86</v>
      </c>
      <c r="L74" s="53"/>
      <c r="M74" s="48">
        <v>23.05</v>
      </c>
    </row>
    <row r="75" spans="1:13" ht="12.75">
      <c r="A75" s="68" t="s">
        <v>444</v>
      </c>
      <c r="B75" s="53"/>
      <c r="C75" s="53"/>
      <c r="D75" s="53"/>
      <c r="E75" s="53"/>
      <c r="F75" s="53"/>
      <c r="G75" s="53"/>
      <c r="H75" s="53"/>
      <c r="I75" s="69">
        <v>34000</v>
      </c>
      <c r="J75" s="53"/>
      <c r="K75" s="69">
        <v>10227.7</v>
      </c>
      <c r="L75" s="53"/>
      <c r="M75" s="46">
        <v>30.08</v>
      </c>
    </row>
    <row r="76" spans="1:13" ht="12.75">
      <c r="A76" s="68" t="s">
        <v>445</v>
      </c>
      <c r="B76" s="53"/>
      <c r="C76" s="53"/>
      <c r="D76" s="53"/>
      <c r="E76" s="53"/>
      <c r="F76" s="53"/>
      <c r="G76" s="53"/>
      <c r="H76" s="53"/>
      <c r="I76" s="69">
        <v>34000</v>
      </c>
      <c r="J76" s="53"/>
      <c r="K76" s="69">
        <v>10227.7</v>
      </c>
      <c r="L76" s="53"/>
      <c r="M76" s="46">
        <v>30.08</v>
      </c>
    </row>
    <row r="77" spans="1:13" ht="12.75">
      <c r="A77" s="64" t="s">
        <v>280</v>
      </c>
      <c r="B77" s="53"/>
      <c r="C77" s="64" t="s">
        <v>281</v>
      </c>
      <c r="D77" s="53"/>
      <c r="E77" s="53"/>
      <c r="F77" s="53"/>
      <c r="G77" s="53"/>
      <c r="H77" s="53"/>
      <c r="I77" s="65">
        <v>7000</v>
      </c>
      <c r="J77" s="53"/>
      <c r="K77" s="65">
        <v>7000</v>
      </c>
      <c r="L77" s="53"/>
      <c r="M77" s="14">
        <v>100</v>
      </c>
    </row>
    <row r="78" spans="1:13" ht="12.75">
      <c r="A78" s="66" t="s">
        <v>282</v>
      </c>
      <c r="B78" s="53"/>
      <c r="C78" s="66" t="s">
        <v>283</v>
      </c>
      <c r="D78" s="53"/>
      <c r="E78" s="53"/>
      <c r="F78" s="53"/>
      <c r="G78" s="53"/>
      <c r="H78" s="53"/>
      <c r="I78" s="67" t="s">
        <v>1</v>
      </c>
      <c r="J78" s="53"/>
      <c r="K78" s="67">
        <v>7000</v>
      </c>
      <c r="L78" s="53"/>
      <c r="M78" s="49" t="s">
        <v>1</v>
      </c>
    </row>
    <row r="79" spans="1:13" ht="12.75">
      <c r="A79" s="64" t="s">
        <v>299</v>
      </c>
      <c r="B79" s="53"/>
      <c r="C79" s="64" t="s">
        <v>300</v>
      </c>
      <c r="D79" s="53"/>
      <c r="E79" s="53"/>
      <c r="F79" s="53"/>
      <c r="G79" s="53"/>
      <c r="H79" s="53"/>
      <c r="I79" s="65">
        <v>27000</v>
      </c>
      <c r="J79" s="53"/>
      <c r="K79" s="65">
        <v>3227.7</v>
      </c>
      <c r="L79" s="53"/>
      <c r="M79" s="14">
        <v>11.95</v>
      </c>
    </row>
    <row r="80" spans="1:13" ht="12.75">
      <c r="A80" s="66" t="s">
        <v>334</v>
      </c>
      <c r="B80" s="53"/>
      <c r="C80" s="66" t="s">
        <v>335</v>
      </c>
      <c r="D80" s="53"/>
      <c r="E80" s="53"/>
      <c r="F80" s="53"/>
      <c r="G80" s="53"/>
      <c r="H80" s="53"/>
      <c r="I80" s="67" t="s">
        <v>1</v>
      </c>
      <c r="J80" s="53"/>
      <c r="K80" s="67">
        <v>3227.7</v>
      </c>
      <c r="L80" s="53"/>
      <c r="M80" s="49" t="s">
        <v>1</v>
      </c>
    </row>
    <row r="81" spans="1:13" ht="12.75">
      <c r="A81" s="66" t="s">
        <v>301</v>
      </c>
      <c r="B81" s="53"/>
      <c r="C81" s="66" t="s">
        <v>302</v>
      </c>
      <c r="D81" s="53"/>
      <c r="E81" s="53"/>
      <c r="F81" s="53"/>
      <c r="G81" s="53"/>
      <c r="H81" s="53"/>
      <c r="I81" s="67" t="s">
        <v>1</v>
      </c>
      <c r="J81" s="53"/>
      <c r="K81" s="67">
        <v>0</v>
      </c>
      <c r="L81" s="53"/>
      <c r="M81" s="49" t="s">
        <v>1</v>
      </c>
    </row>
    <row r="82" spans="1:13" ht="12.75">
      <c r="A82" s="68" t="s">
        <v>450</v>
      </c>
      <c r="B82" s="53"/>
      <c r="C82" s="53"/>
      <c r="D82" s="53"/>
      <c r="E82" s="53"/>
      <c r="F82" s="53"/>
      <c r="G82" s="53"/>
      <c r="H82" s="53"/>
      <c r="I82" s="69">
        <v>240000</v>
      </c>
      <c r="J82" s="53"/>
      <c r="K82" s="69">
        <v>52932.16</v>
      </c>
      <c r="L82" s="53"/>
      <c r="M82" s="46">
        <v>22.06</v>
      </c>
    </row>
    <row r="83" spans="1:13" ht="12.75">
      <c r="A83" s="68" t="s">
        <v>451</v>
      </c>
      <c r="B83" s="53"/>
      <c r="C83" s="53"/>
      <c r="D83" s="53"/>
      <c r="E83" s="53"/>
      <c r="F83" s="53"/>
      <c r="G83" s="53"/>
      <c r="H83" s="53"/>
      <c r="I83" s="69">
        <v>240000</v>
      </c>
      <c r="J83" s="53"/>
      <c r="K83" s="69">
        <v>52932.16</v>
      </c>
      <c r="L83" s="53"/>
      <c r="M83" s="46">
        <v>22.06</v>
      </c>
    </row>
    <row r="84" spans="1:13" ht="12.75">
      <c r="A84" s="64" t="s">
        <v>280</v>
      </c>
      <c r="B84" s="53"/>
      <c r="C84" s="64" t="s">
        <v>281</v>
      </c>
      <c r="D84" s="53"/>
      <c r="E84" s="53"/>
      <c r="F84" s="53"/>
      <c r="G84" s="53"/>
      <c r="H84" s="53"/>
      <c r="I84" s="65">
        <v>146300</v>
      </c>
      <c r="J84" s="53"/>
      <c r="K84" s="65">
        <v>25463.41</v>
      </c>
      <c r="L84" s="53"/>
      <c r="M84" s="14">
        <v>17.4</v>
      </c>
    </row>
    <row r="85" spans="1:13" ht="12.75">
      <c r="A85" s="66" t="s">
        <v>282</v>
      </c>
      <c r="B85" s="53"/>
      <c r="C85" s="66" t="s">
        <v>283</v>
      </c>
      <c r="D85" s="53"/>
      <c r="E85" s="53"/>
      <c r="F85" s="53"/>
      <c r="G85" s="53"/>
      <c r="H85" s="53"/>
      <c r="I85" s="67" t="s">
        <v>1</v>
      </c>
      <c r="J85" s="53"/>
      <c r="K85" s="67">
        <v>25463.41</v>
      </c>
      <c r="L85" s="53"/>
      <c r="M85" s="49" t="s">
        <v>1</v>
      </c>
    </row>
    <row r="86" spans="1:13" ht="12.75">
      <c r="A86" s="64" t="s">
        <v>291</v>
      </c>
      <c r="B86" s="53"/>
      <c r="C86" s="64" t="s">
        <v>292</v>
      </c>
      <c r="D86" s="53"/>
      <c r="E86" s="53"/>
      <c r="F86" s="53"/>
      <c r="G86" s="53"/>
      <c r="H86" s="53"/>
      <c r="I86" s="65">
        <v>10000</v>
      </c>
      <c r="J86" s="53"/>
      <c r="K86" s="65">
        <v>0</v>
      </c>
      <c r="L86" s="53"/>
      <c r="M86" s="14">
        <v>0</v>
      </c>
    </row>
    <row r="87" spans="1:13" ht="12.75">
      <c r="A87" s="66" t="s">
        <v>318</v>
      </c>
      <c r="B87" s="53"/>
      <c r="C87" s="66" t="s">
        <v>319</v>
      </c>
      <c r="D87" s="53"/>
      <c r="E87" s="53"/>
      <c r="F87" s="53"/>
      <c r="G87" s="53"/>
      <c r="H87" s="53"/>
      <c r="I87" s="67" t="s">
        <v>1</v>
      </c>
      <c r="J87" s="53"/>
      <c r="K87" s="67">
        <v>0</v>
      </c>
      <c r="L87" s="53"/>
      <c r="M87" s="49" t="s">
        <v>1</v>
      </c>
    </row>
    <row r="88" spans="1:13" ht="12.75">
      <c r="A88" s="64" t="s">
        <v>299</v>
      </c>
      <c r="B88" s="53"/>
      <c r="C88" s="64" t="s">
        <v>300</v>
      </c>
      <c r="D88" s="53"/>
      <c r="E88" s="53"/>
      <c r="F88" s="53"/>
      <c r="G88" s="53"/>
      <c r="H88" s="53"/>
      <c r="I88" s="65">
        <v>73700</v>
      </c>
      <c r="J88" s="53"/>
      <c r="K88" s="65">
        <v>27468.75</v>
      </c>
      <c r="L88" s="53"/>
      <c r="M88" s="14">
        <v>37.27</v>
      </c>
    </row>
    <row r="89" spans="1:13" ht="12.75">
      <c r="A89" s="66" t="s">
        <v>301</v>
      </c>
      <c r="B89" s="53"/>
      <c r="C89" s="66" t="s">
        <v>302</v>
      </c>
      <c r="D89" s="53"/>
      <c r="E89" s="53"/>
      <c r="F89" s="53"/>
      <c r="G89" s="53"/>
      <c r="H89" s="53"/>
      <c r="I89" s="67" t="s">
        <v>1</v>
      </c>
      <c r="J89" s="53"/>
      <c r="K89" s="67">
        <v>27468.75</v>
      </c>
      <c r="L89" s="53"/>
      <c r="M89" s="49" t="s">
        <v>1</v>
      </c>
    </row>
    <row r="90" spans="1:13" ht="12.75">
      <c r="A90" s="66" t="s">
        <v>303</v>
      </c>
      <c r="B90" s="53"/>
      <c r="C90" s="66" t="s">
        <v>304</v>
      </c>
      <c r="D90" s="53"/>
      <c r="E90" s="53"/>
      <c r="F90" s="53"/>
      <c r="G90" s="53"/>
      <c r="H90" s="53"/>
      <c r="I90" s="67" t="s">
        <v>1</v>
      </c>
      <c r="J90" s="53"/>
      <c r="K90" s="67">
        <v>0</v>
      </c>
      <c r="L90" s="53"/>
      <c r="M90" s="49" t="s">
        <v>1</v>
      </c>
    </row>
    <row r="91" spans="1:13" ht="12.75">
      <c r="A91" s="64" t="s">
        <v>305</v>
      </c>
      <c r="B91" s="53"/>
      <c r="C91" s="64" t="s">
        <v>306</v>
      </c>
      <c r="D91" s="53"/>
      <c r="E91" s="53"/>
      <c r="F91" s="53"/>
      <c r="G91" s="53"/>
      <c r="H91" s="53"/>
      <c r="I91" s="65">
        <v>5000</v>
      </c>
      <c r="J91" s="53"/>
      <c r="K91" s="65">
        <v>0</v>
      </c>
      <c r="L91" s="53"/>
      <c r="M91" s="14">
        <v>0</v>
      </c>
    </row>
    <row r="92" spans="1:13" ht="12.75">
      <c r="A92" s="66" t="s">
        <v>309</v>
      </c>
      <c r="B92" s="53"/>
      <c r="C92" s="66" t="s">
        <v>310</v>
      </c>
      <c r="D92" s="53"/>
      <c r="E92" s="53"/>
      <c r="F92" s="53"/>
      <c r="G92" s="53"/>
      <c r="H92" s="53"/>
      <c r="I92" s="67" t="s">
        <v>1</v>
      </c>
      <c r="J92" s="53"/>
      <c r="K92" s="67">
        <v>0</v>
      </c>
      <c r="L92" s="53"/>
      <c r="M92" s="49" t="s">
        <v>1</v>
      </c>
    </row>
    <row r="93" spans="1:13" ht="12.75">
      <c r="A93" s="64" t="s">
        <v>322</v>
      </c>
      <c r="B93" s="53"/>
      <c r="C93" s="64" t="s">
        <v>323</v>
      </c>
      <c r="D93" s="53"/>
      <c r="E93" s="53"/>
      <c r="F93" s="53"/>
      <c r="G93" s="53"/>
      <c r="H93" s="53"/>
      <c r="I93" s="65">
        <v>5000</v>
      </c>
      <c r="J93" s="53"/>
      <c r="K93" s="65">
        <v>0</v>
      </c>
      <c r="L93" s="53"/>
      <c r="M93" s="14">
        <v>0</v>
      </c>
    </row>
    <row r="94" spans="1:13" ht="12.75">
      <c r="A94" s="66" t="s">
        <v>324</v>
      </c>
      <c r="B94" s="53"/>
      <c r="C94" s="66" t="s">
        <v>325</v>
      </c>
      <c r="D94" s="53"/>
      <c r="E94" s="53"/>
      <c r="F94" s="53"/>
      <c r="G94" s="53"/>
      <c r="H94" s="53"/>
      <c r="I94" s="67" t="s">
        <v>1</v>
      </c>
      <c r="J94" s="53"/>
      <c r="K94" s="67">
        <v>0</v>
      </c>
      <c r="L94" s="53"/>
      <c r="M94" s="49" t="s">
        <v>1</v>
      </c>
    </row>
    <row r="95" spans="1:13" ht="12.75">
      <c r="A95" s="72" t="s">
        <v>553</v>
      </c>
      <c r="B95" s="53"/>
      <c r="C95" s="72" t="s">
        <v>554</v>
      </c>
      <c r="D95" s="53"/>
      <c r="E95" s="53"/>
      <c r="F95" s="53"/>
      <c r="G95" s="53"/>
      <c r="H95" s="53"/>
      <c r="I95" s="73">
        <v>1553251</v>
      </c>
      <c r="J95" s="53"/>
      <c r="K95" s="73">
        <v>415051.23</v>
      </c>
      <c r="L95" s="53"/>
      <c r="M95" s="48">
        <v>26.72</v>
      </c>
    </row>
    <row r="96" spans="1:13" ht="12.75">
      <c r="A96" s="68" t="s">
        <v>444</v>
      </c>
      <c r="B96" s="53"/>
      <c r="C96" s="53"/>
      <c r="D96" s="53"/>
      <c r="E96" s="53"/>
      <c r="F96" s="53"/>
      <c r="G96" s="53"/>
      <c r="H96" s="53"/>
      <c r="I96" s="69">
        <v>214088</v>
      </c>
      <c r="J96" s="53"/>
      <c r="K96" s="69">
        <v>57041.96</v>
      </c>
      <c r="L96" s="53"/>
      <c r="M96" s="46">
        <v>26.64</v>
      </c>
    </row>
    <row r="97" spans="1:13" ht="12.75">
      <c r="A97" s="68" t="s">
        <v>445</v>
      </c>
      <c r="B97" s="53"/>
      <c r="C97" s="53"/>
      <c r="D97" s="53"/>
      <c r="E97" s="53"/>
      <c r="F97" s="53"/>
      <c r="G97" s="53"/>
      <c r="H97" s="53"/>
      <c r="I97" s="69">
        <v>214088</v>
      </c>
      <c r="J97" s="53"/>
      <c r="K97" s="69">
        <v>57041.96</v>
      </c>
      <c r="L97" s="53"/>
      <c r="M97" s="46">
        <v>26.64</v>
      </c>
    </row>
    <row r="98" spans="1:13" ht="12.75">
      <c r="A98" s="64" t="s">
        <v>280</v>
      </c>
      <c r="B98" s="53"/>
      <c r="C98" s="64" t="s">
        <v>281</v>
      </c>
      <c r="D98" s="53"/>
      <c r="E98" s="53"/>
      <c r="F98" s="53"/>
      <c r="G98" s="53"/>
      <c r="H98" s="53"/>
      <c r="I98" s="65">
        <v>97500</v>
      </c>
      <c r="J98" s="53"/>
      <c r="K98" s="65">
        <v>46336.87</v>
      </c>
      <c r="L98" s="53"/>
      <c r="M98" s="14">
        <v>47.52</v>
      </c>
    </row>
    <row r="99" spans="1:13" ht="12.75">
      <c r="A99" s="66" t="s">
        <v>282</v>
      </c>
      <c r="B99" s="53"/>
      <c r="C99" s="66" t="s">
        <v>283</v>
      </c>
      <c r="D99" s="53"/>
      <c r="E99" s="53"/>
      <c r="F99" s="53"/>
      <c r="G99" s="53"/>
      <c r="H99" s="53"/>
      <c r="I99" s="67" t="s">
        <v>1</v>
      </c>
      <c r="J99" s="53"/>
      <c r="K99" s="67">
        <v>46336.87</v>
      </c>
      <c r="L99" s="53"/>
      <c r="M99" s="49" t="s">
        <v>1</v>
      </c>
    </row>
    <row r="100" spans="1:13" ht="12.75">
      <c r="A100" s="64" t="s">
        <v>284</v>
      </c>
      <c r="B100" s="53"/>
      <c r="C100" s="64" t="s">
        <v>285</v>
      </c>
      <c r="D100" s="53"/>
      <c r="E100" s="53"/>
      <c r="F100" s="53"/>
      <c r="G100" s="53"/>
      <c r="H100" s="53"/>
      <c r="I100" s="65">
        <v>3000</v>
      </c>
      <c r="J100" s="53"/>
      <c r="K100" s="65">
        <v>0</v>
      </c>
      <c r="L100" s="53"/>
      <c r="M100" s="14">
        <v>0</v>
      </c>
    </row>
    <row r="101" spans="1:13" ht="12.75">
      <c r="A101" s="66" t="s">
        <v>286</v>
      </c>
      <c r="B101" s="53"/>
      <c r="C101" s="66" t="s">
        <v>285</v>
      </c>
      <c r="D101" s="53"/>
      <c r="E101" s="53"/>
      <c r="F101" s="53"/>
      <c r="G101" s="53"/>
      <c r="H101" s="53"/>
      <c r="I101" s="67" t="s">
        <v>1</v>
      </c>
      <c r="J101" s="53"/>
      <c r="K101" s="67">
        <v>0</v>
      </c>
      <c r="L101" s="53"/>
      <c r="M101" s="49" t="s">
        <v>1</v>
      </c>
    </row>
    <row r="102" spans="1:13" ht="12.75">
      <c r="A102" s="64" t="s">
        <v>287</v>
      </c>
      <c r="B102" s="53"/>
      <c r="C102" s="64" t="s">
        <v>288</v>
      </c>
      <c r="D102" s="53"/>
      <c r="E102" s="53"/>
      <c r="F102" s="53"/>
      <c r="G102" s="53"/>
      <c r="H102" s="53"/>
      <c r="I102" s="65">
        <v>16088</v>
      </c>
      <c r="J102" s="53"/>
      <c r="K102" s="65">
        <v>7645.6</v>
      </c>
      <c r="L102" s="53"/>
      <c r="M102" s="14">
        <v>47.52</v>
      </c>
    </row>
    <row r="103" spans="1:13" ht="12.75">
      <c r="A103" s="66" t="s">
        <v>289</v>
      </c>
      <c r="B103" s="53"/>
      <c r="C103" s="66" t="s">
        <v>290</v>
      </c>
      <c r="D103" s="53"/>
      <c r="E103" s="53"/>
      <c r="F103" s="53"/>
      <c r="G103" s="53"/>
      <c r="H103" s="53"/>
      <c r="I103" s="67" t="s">
        <v>1</v>
      </c>
      <c r="J103" s="53"/>
      <c r="K103" s="67">
        <v>7645.6</v>
      </c>
      <c r="L103" s="53"/>
      <c r="M103" s="49" t="s">
        <v>1</v>
      </c>
    </row>
    <row r="104" spans="1:13" ht="12.75">
      <c r="A104" s="64" t="s">
        <v>291</v>
      </c>
      <c r="B104" s="53"/>
      <c r="C104" s="64" t="s">
        <v>292</v>
      </c>
      <c r="D104" s="53"/>
      <c r="E104" s="53"/>
      <c r="F104" s="53"/>
      <c r="G104" s="53"/>
      <c r="H104" s="53"/>
      <c r="I104" s="65">
        <v>35550</v>
      </c>
      <c r="J104" s="53"/>
      <c r="K104" s="65">
        <v>2854.95</v>
      </c>
      <c r="L104" s="53"/>
      <c r="M104" s="14">
        <v>8.03</v>
      </c>
    </row>
    <row r="105" spans="1:13" ht="12.75">
      <c r="A105" s="66" t="s">
        <v>318</v>
      </c>
      <c r="B105" s="53"/>
      <c r="C105" s="66" t="s">
        <v>319</v>
      </c>
      <c r="D105" s="53"/>
      <c r="E105" s="53"/>
      <c r="F105" s="53"/>
      <c r="G105" s="53"/>
      <c r="H105" s="53"/>
      <c r="I105" s="67" t="s">
        <v>1</v>
      </c>
      <c r="J105" s="53"/>
      <c r="K105" s="67">
        <v>535.4</v>
      </c>
      <c r="L105" s="53"/>
      <c r="M105" s="49" t="s">
        <v>1</v>
      </c>
    </row>
    <row r="106" spans="1:13" ht="12.75">
      <c r="A106" s="66" t="s">
        <v>293</v>
      </c>
      <c r="B106" s="53"/>
      <c r="C106" s="66" t="s">
        <v>294</v>
      </c>
      <c r="D106" s="53"/>
      <c r="E106" s="53"/>
      <c r="F106" s="53"/>
      <c r="G106" s="53"/>
      <c r="H106" s="53"/>
      <c r="I106" s="67" t="s">
        <v>1</v>
      </c>
      <c r="J106" s="53"/>
      <c r="K106" s="67">
        <v>1188</v>
      </c>
      <c r="L106" s="53"/>
      <c r="M106" s="49" t="s">
        <v>1</v>
      </c>
    </row>
    <row r="107" spans="1:13" ht="12.75">
      <c r="A107" s="66" t="s">
        <v>320</v>
      </c>
      <c r="B107" s="53"/>
      <c r="C107" s="66" t="s">
        <v>321</v>
      </c>
      <c r="D107" s="53"/>
      <c r="E107" s="53"/>
      <c r="F107" s="53"/>
      <c r="G107" s="53"/>
      <c r="H107" s="53"/>
      <c r="I107" s="67" t="s">
        <v>1</v>
      </c>
      <c r="J107" s="53"/>
      <c r="K107" s="67">
        <v>1131.55</v>
      </c>
      <c r="L107" s="53"/>
      <c r="M107" s="49" t="s">
        <v>1</v>
      </c>
    </row>
    <row r="108" spans="1:13" ht="12.75">
      <c r="A108" s="64" t="s">
        <v>299</v>
      </c>
      <c r="B108" s="53"/>
      <c r="C108" s="64" t="s">
        <v>300</v>
      </c>
      <c r="D108" s="53"/>
      <c r="E108" s="53"/>
      <c r="F108" s="53"/>
      <c r="G108" s="53"/>
      <c r="H108" s="53"/>
      <c r="I108" s="65">
        <v>49500</v>
      </c>
      <c r="J108" s="53"/>
      <c r="K108" s="65">
        <v>204.54</v>
      </c>
      <c r="L108" s="53"/>
      <c r="M108" s="14">
        <v>0.41</v>
      </c>
    </row>
    <row r="109" spans="1:13" ht="12.75">
      <c r="A109" s="66" t="s">
        <v>301</v>
      </c>
      <c r="B109" s="53"/>
      <c r="C109" s="66" t="s">
        <v>302</v>
      </c>
      <c r="D109" s="53"/>
      <c r="E109" s="53"/>
      <c r="F109" s="53"/>
      <c r="G109" s="53"/>
      <c r="H109" s="53"/>
      <c r="I109" s="67" t="s">
        <v>1</v>
      </c>
      <c r="J109" s="53"/>
      <c r="K109" s="67">
        <v>0</v>
      </c>
      <c r="L109" s="53"/>
      <c r="M109" s="49" t="s">
        <v>1</v>
      </c>
    </row>
    <row r="110" spans="1:13" ht="12.75">
      <c r="A110" s="66" t="s">
        <v>340</v>
      </c>
      <c r="B110" s="53"/>
      <c r="C110" s="66" t="s">
        <v>341</v>
      </c>
      <c r="D110" s="53"/>
      <c r="E110" s="53"/>
      <c r="F110" s="53"/>
      <c r="G110" s="53"/>
      <c r="H110" s="53"/>
      <c r="I110" s="67" t="s">
        <v>1</v>
      </c>
      <c r="J110" s="53"/>
      <c r="K110" s="67">
        <v>204.54</v>
      </c>
      <c r="L110" s="53"/>
      <c r="M110" s="49" t="s">
        <v>1</v>
      </c>
    </row>
    <row r="111" spans="1:13" ht="12.75">
      <c r="A111" s="66" t="s">
        <v>303</v>
      </c>
      <c r="B111" s="53"/>
      <c r="C111" s="66" t="s">
        <v>304</v>
      </c>
      <c r="D111" s="53"/>
      <c r="E111" s="53"/>
      <c r="F111" s="53"/>
      <c r="G111" s="53"/>
      <c r="H111" s="53"/>
      <c r="I111" s="67" t="s">
        <v>1</v>
      </c>
      <c r="J111" s="53"/>
      <c r="K111" s="67">
        <v>0</v>
      </c>
      <c r="L111" s="53"/>
      <c r="M111" s="49" t="s">
        <v>1</v>
      </c>
    </row>
    <row r="112" spans="1:13" ht="12.75">
      <c r="A112" s="64" t="s">
        <v>305</v>
      </c>
      <c r="B112" s="53"/>
      <c r="C112" s="64" t="s">
        <v>306</v>
      </c>
      <c r="D112" s="53"/>
      <c r="E112" s="53"/>
      <c r="F112" s="53"/>
      <c r="G112" s="53"/>
      <c r="H112" s="53"/>
      <c r="I112" s="65">
        <v>7950</v>
      </c>
      <c r="J112" s="53"/>
      <c r="K112" s="65">
        <v>0</v>
      </c>
      <c r="L112" s="53"/>
      <c r="M112" s="14">
        <v>0</v>
      </c>
    </row>
    <row r="113" spans="1:13" ht="12.75">
      <c r="A113" s="66" t="s">
        <v>309</v>
      </c>
      <c r="B113" s="53"/>
      <c r="C113" s="66" t="s">
        <v>310</v>
      </c>
      <c r="D113" s="53"/>
      <c r="E113" s="53"/>
      <c r="F113" s="53"/>
      <c r="G113" s="53"/>
      <c r="H113" s="53"/>
      <c r="I113" s="67" t="s">
        <v>1</v>
      </c>
      <c r="J113" s="53"/>
      <c r="K113" s="67">
        <v>0</v>
      </c>
      <c r="L113" s="53"/>
      <c r="M113" s="49" t="s">
        <v>1</v>
      </c>
    </row>
    <row r="114" spans="1:13" ht="12.75">
      <c r="A114" s="66" t="s">
        <v>311</v>
      </c>
      <c r="B114" s="53"/>
      <c r="C114" s="66" t="s">
        <v>306</v>
      </c>
      <c r="D114" s="53"/>
      <c r="E114" s="53"/>
      <c r="F114" s="53"/>
      <c r="G114" s="53"/>
      <c r="H114" s="53"/>
      <c r="I114" s="67" t="s">
        <v>1</v>
      </c>
      <c r="J114" s="53"/>
      <c r="K114" s="67">
        <v>0</v>
      </c>
      <c r="L114" s="53"/>
      <c r="M114" s="49" t="s">
        <v>1</v>
      </c>
    </row>
    <row r="115" spans="1:13" ht="12.75">
      <c r="A115" s="64" t="s">
        <v>322</v>
      </c>
      <c r="B115" s="53"/>
      <c r="C115" s="64" t="s">
        <v>323</v>
      </c>
      <c r="D115" s="53"/>
      <c r="E115" s="53"/>
      <c r="F115" s="53"/>
      <c r="G115" s="53"/>
      <c r="H115" s="53"/>
      <c r="I115" s="65">
        <v>4500</v>
      </c>
      <c r="J115" s="53"/>
      <c r="K115" s="65">
        <v>0</v>
      </c>
      <c r="L115" s="53"/>
      <c r="M115" s="14">
        <v>0</v>
      </c>
    </row>
    <row r="116" spans="1:13" ht="12.75">
      <c r="A116" s="66" t="s">
        <v>324</v>
      </c>
      <c r="B116" s="53"/>
      <c r="C116" s="66" t="s">
        <v>325</v>
      </c>
      <c r="D116" s="53"/>
      <c r="E116" s="53"/>
      <c r="F116" s="53"/>
      <c r="G116" s="53"/>
      <c r="H116" s="53"/>
      <c r="I116" s="67" t="s">
        <v>1</v>
      </c>
      <c r="J116" s="53"/>
      <c r="K116" s="67">
        <v>0</v>
      </c>
      <c r="L116" s="53"/>
      <c r="M116" s="49" t="s">
        <v>1</v>
      </c>
    </row>
    <row r="117" spans="1:13" ht="12.75">
      <c r="A117" s="66" t="s">
        <v>358</v>
      </c>
      <c r="B117" s="53"/>
      <c r="C117" s="66" t="s">
        <v>359</v>
      </c>
      <c r="D117" s="53"/>
      <c r="E117" s="53"/>
      <c r="F117" s="53"/>
      <c r="G117" s="53"/>
      <c r="H117" s="53"/>
      <c r="I117" s="67" t="s">
        <v>1</v>
      </c>
      <c r="J117" s="53"/>
      <c r="K117" s="67">
        <v>0</v>
      </c>
      <c r="L117" s="53"/>
      <c r="M117" s="49" t="s">
        <v>1</v>
      </c>
    </row>
    <row r="118" spans="1:13" ht="12.75">
      <c r="A118" s="68" t="s">
        <v>450</v>
      </c>
      <c r="B118" s="53"/>
      <c r="C118" s="53"/>
      <c r="D118" s="53"/>
      <c r="E118" s="53"/>
      <c r="F118" s="53"/>
      <c r="G118" s="53"/>
      <c r="H118" s="53"/>
      <c r="I118" s="69">
        <v>1339163</v>
      </c>
      <c r="J118" s="53"/>
      <c r="K118" s="69">
        <v>358009.27</v>
      </c>
      <c r="L118" s="53"/>
      <c r="M118" s="46">
        <v>26.73</v>
      </c>
    </row>
    <row r="119" spans="1:13" ht="12.75">
      <c r="A119" s="68" t="s">
        <v>451</v>
      </c>
      <c r="B119" s="53"/>
      <c r="C119" s="53"/>
      <c r="D119" s="53"/>
      <c r="E119" s="53"/>
      <c r="F119" s="53"/>
      <c r="G119" s="53"/>
      <c r="H119" s="53"/>
      <c r="I119" s="69">
        <v>1339163</v>
      </c>
      <c r="J119" s="53"/>
      <c r="K119" s="69">
        <v>358009.27</v>
      </c>
      <c r="L119" s="53"/>
      <c r="M119" s="46">
        <v>26.73</v>
      </c>
    </row>
    <row r="120" spans="1:13" ht="12.75">
      <c r="A120" s="64" t="s">
        <v>280</v>
      </c>
      <c r="B120" s="53"/>
      <c r="C120" s="64" t="s">
        <v>281</v>
      </c>
      <c r="D120" s="53"/>
      <c r="E120" s="53"/>
      <c r="F120" s="53"/>
      <c r="G120" s="53"/>
      <c r="H120" s="53"/>
      <c r="I120" s="65">
        <v>552500</v>
      </c>
      <c r="J120" s="53"/>
      <c r="K120" s="65">
        <v>262575.54</v>
      </c>
      <c r="L120" s="53"/>
      <c r="M120" s="14">
        <v>47.52</v>
      </c>
    </row>
    <row r="121" spans="1:13" ht="12.75">
      <c r="A121" s="66" t="s">
        <v>282</v>
      </c>
      <c r="B121" s="53"/>
      <c r="C121" s="66" t="s">
        <v>283</v>
      </c>
      <c r="D121" s="53"/>
      <c r="E121" s="53"/>
      <c r="F121" s="53"/>
      <c r="G121" s="53"/>
      <c r="H121" s="53"/>
      <c r="I121" s="67" t="s">
        <v>1</v>
      </c>
      <c r="J121" s="53"/>
      <c r="K121" s="67">
        <v>262575.54</v>
      </c>
      <c r="L121" s="53"/>
      <c r="M121" s="49" t="s">
        <v>1</v>
      </c>
    </row>
    <row r="122" spans="1:13" ht="12.75">
      <c r="A122" s="64" t="s">
        <v>284</v>
      </c>
      <c r="B122" s="53"/>
      <c r="C122" s="64" t="s">
        <v>285</v>
      </c>
      <c r="D122" s="53"/>
      <c r="E122" s="53"/>
      <c r="F122" s="53"/>
      <c r="G122" s="53"/>
      <c r="H122" s="53"/>
      <c r="I122" s="65">
        <v>17000</v>
      </c>
      <c r="J122" s="53"/>
      <c r="K122" s="65">
        <v>0</v>
      </c>
      <c r="L122" s="53"/>
      <c r="M122" s="14">
        <v>0</v>
      </c>
    </row>
    <row r="123" spans="1:13" ht="12.75">
      <c r="A123" s="66" t="s">
        <v>286</v>
      </c>
      <c r="B123" s="53"/>
      <c r="C123" s="66" t="s">
        <v>285</v>
      </c>
      <c r="D123" s="53"/>
      <c r="E123" s="53"/>
      <c r="F123" s="53"/>
      <c r="G123" s="53"/>
      <c r="H123" s="53"/>
      <c r="I123" s="67" t="s">
        <v>1</v>
      </c>
      <c r="J123" s="53"/>
      <c r="K123" s="67">
        <v>0</v>
      </c>
      <c r="L123" s="53"/>
      <c r="M123" s="49" t="s">
        <v>1</v>
      </c>
    </row>
    <row r="124" spans="1:13" ht="12.75">
      <c r="A124" s="64" t="s">
        <v>287</v>
      </c>
      <c r="B124" s="53"/>
      <c r="C124" s="64" t="s">
        <v>288</v>
      </c>
      <c r="D124" s="53"/>
      <c r="E124" s="53"/>
      <c r="F124" s="53"/>
      <c r="G124" s="53"/>
      <c r="H124" s="53"/>
      <c r="I124" s="65">
        <v>91163</v>
      </c>
      <c r="J124" s="53"/>
      <c r="K124" s="65">
        <v>43325</v>
      </c>
      <c r="L124" s="53"/>
      <c r="M124" s="14">
        <v>47.52</v>
      </c>
    </row>
    <row r="125" spans="1:13" ht="12.75">
      <c r="A125" s="66" t="s">
        <v>289</v>
      </c>
      <c r="B125" s="53"/>
      <c r="C125" s="66" t="s">
        <v>290</v>
      </c>
      <c r="D125" s="53"/>
      <c r="E125" s="53"/>
      <c r="F125" s="53"/>
      <c r="G125" s="53"/>
      <c r="H125" s="53"/>
      <c r="I125" s="67" t="s">
        <v>1</v>
      </c>
      <c r="J125" s="53"/>
      <c r="K125" s="67">
        <v>43325</v>
      </c>
      <c r="L125" s="53"/>
      <c r="M125" s="49" t="s">
        <v>1</v>
      </c>
    </row>
    <row r="126" spans="1:13" ht="12.75">
      <c r="A126" s="64" t="s">
        <v>291</v>
      </c>
      <c r="B126" s="53"/>
      <c r="C126" s="64" t="s">
        <v>292</v>
      </c>
      <c r="D126" s="53"/>
      <c r="E126" s="53"/>
      <c r="F126" s="53"/>
      <c r="G126" s="53"/>
      <c r="H126" s="53"/>
      <c r="I126" s="65">
        <v>201450</v>
      </c>
      <c r="J126" s="53"/>
      <c r="K126" s="65">
        <v>20034.05</v>
      </c>
      <c r="L126" s="53"/>
      <c r="M126" s="14">
        <v>9.94</v>
      </c>
    </row>
    <row r="127" spans="1:13" ht="12.75">
      <c r="A127" s="66" t="s">
        <v>318</v>
      </c>
      <c r="B127" s="53"/>
      <c r="C127" s="66" t="s">
        <v>319</v>
      </c>
      <c r="D127" s="53"/>
      <c r="E127" s="53"/>
      <c r="F127" s="53"/>
      <c r="G127" s="53"/>
      <c r="H127" s="53"/>
      <c r="I127" s="67" t="s">
        <v>1</v>
      </c>
      <c r="J127" s="53"/>
      <c r="K127" s="67">
        <v>2566.6</v>
      </c>
      <c r="L127" s="53"/>
      <c r="M127" s="49" t="s">
        <v>1</v>
      </c>
    </row>
    <row r="128" spans="1:13" ht="12.75">
      <c r="A128" s="66" t="s">
        <v>293</v>
      </c>
      <c r="B128" s="53"/>
      <c r="C128" s="66" t="s">
        <v>294</v>
      </c>
      <c r="D128" s="53"/>
      <c r="E128" s="53"/>
      <c r="F128" s="53"/>
      <c r="G128" s="53"/>
      <c r="H128" s="53"/>
      <c r="I128" s="67" t="s">
        <v>1</v>
      </c>
      <c r="J128" s="53"/>
      <c r="K128" s="67">
        <v>6732</v>
      </c>
      <c r="L128" s="53"/>
      <c r="M128" s="49" t="s">
        <v>1</v>
      </c>
    </row>
    <row r="129" spans="1:13" ht="12.75">
      <c r="A129" s="66" t="s">
        <v>320</v>
      </c>
      <c r="B129" s="53"/>
      <c r="C129" s="66" t="s">
        <v>321</v>
      </c>
      <c r="D129" s="53"/>
      <c r="E129" s="53"/>
      <c r="F129" s="53"/>
      <c r="G129" s="53"/>
      <c r="H129" s="53"/>
      <c r="I129" s="67" t="s">
        <v>1</v>
      </c>
      <c r="J129" s="53"/>
      <c r="K129" s="67">
        <v>10735.45</v>
      </c>
      <c r="L129" s="53"/>
      <c r="M129" s="49" t="s">
        <v>1</v>
      </c>
    </row>
    <row r="130" spans="1:13" ht="12.75">
      <c r="A130" s="64" t="s">
        <v>295</v>
      </c>
      <c r="B130" s="53"/>
      <c r="C130" s="64" t="s">
        <v>296</v>
      </c>
      <c r="D130" s="53"/>
      <c r="E130" s="53"/>
      <c r="F130" s="53"/>
      <c r="G130" s="53"/>
      <c r="H130" s="53"/>
      <c r="I130" s="65">
        <v>110000</v>
      </c>
      <c r="J130" s="53"/>
      <c r="K130" s="65">
        <v>28063.25</v>
      </c>
      <c r="L130" s="53"/>
      <c r="M130" s="14">
        <v>25.51</v>
      </c>
    </row>
    <row r="131" spans="1:13" ht="12.75">
      <c r="A131" s="66" t="s">
        <v>297</v>
      </c>
      <c r="B131" s="53"/>
      <c r="C131" s="66" t="s">
        <v>298</v>
      </c>
      <c r="D131" s="53"/>
      <c r="E131" s="53"/>
      <c r="F131" s="53"/>
      <c r="G131" s="53"/>
      <c r="H131" s="53"/>
      <c r="I131" s="67" t="s">
        <v>1</v>
      </c>
      <c r="J131" s="53"/>
      <c r="K131" s="67">
        <v>5805.83</v>
      </c>
      <c r="L131" s="53"/>
      <c r="M131" s="49" t="s">
        <v>1</v>
      </c>
    </row>
    <row r="132" spans="1:13" ht="12.75">
      <c r="A132" s="66" t="s">
        <v>326</v>
      </c>
      <c r="B132" s="53"/>
      <c r="C132" s="66" t="s">
        <v>327</v>
      </c>
      <c r="D132" s="53"/>
      <c r="E132" s="53"/>
      <c r="F132" s="53"/>
      <c r="G132" s="53"/>
      <c r="H132" s="53"/>
      <c r="I132" s="67" t="s">
        <v>1</v>
      </c>
      <c r="J132" s="53"/>
      <c r="K132" s="67">
        <v>22257.42</v>
      </c>
      <c r="L132" s="53"/>
      <c r="M132" s="49" t="s">
        <v>1</v>
      </c>
    </row>
    <row r="133" spans="1:13" ht="12.75">
      <c r="A133" s="64" t="s">
        <v>299</v>
      </c>
      <c r="B133" s="53"/>
      <c r="C133" s="64" t="s">
        <v>300</v>
      </c>
      <c r="D133" s="53"/>
      <c r="E133" s="53"/>
      <c r="F133" s="53"/>
      <c r="G133" s="53"/>
      <c r="H133" s="53"/>
      <c r="I133" s="65">
        <v>296500</v>
      </c>
      <c r="J133" s="53"/>
      <c r="K133" s="65">
        <v>2311.63</v>
      </c>
      <c r="L133" s="53"/>
      <c r="M133" s="14">
        <v>0.78</v>
      </c>
    </row>
    <row r="134" spans="1:13" ht="12.75">
      <c r="A134" s="66" t="s">
        <v>334</v>
      </c>
      <c r="B134" s="53"/>
      <c r="C134" s="66" t="s">
        <v>335</v>
      </c>
      <c r="D134" s="53"/>
      <c r="E134" s="53"/>
      <c r="F134" s="53"/>
      <c r="G134" s="53"/>
      <c r="H134" s="53"/>
      <c r="I134" s="67" t="s">
        <v>1</v>
      </c>
      <c r="J134" s="53"/>
      <c r="K134" s="67">
        <v>1152.7</v>
      </c>
      <c r="L134" s="53"/>
      <c r="M134" s="49" t="s">
        <v>1</v>
      </c>
    </row>
    <row r="135" spans="1:13" ht="12.75">
      <c r="A135" s="66" t="s">
        <v>301</v>
      </c>
      <c r="B135" s="53"/>
      <c r="C135" s="66" t="s">
        <v>302</v>
      </c>
      <c r="D135" s="53"/>
      <c r="E135" s="53"/>
      <c r="F135" s="53"/>
      <c r="G135" s="53"/>
      <c r="H135" s="53"/>
      <c r="I135" s="67" t="s">
        <v>1</v>
      </c>
      <c r="J135" s="53"/>
      <c r="K135" s="67">
        <v>0</v>
      </c>
      <c r="L135" s="53"/>
      <c r="M135" s="49" t="s">
        <v>1</v>
      </c>
    </row>
    <row r="136" spans="1:13" ht="12.75">
      <c r="A136" s="66" t="s">
        <v>338</v>
      </c>
      <c r="B136" s="53"/>
      <c r="C136" s="66" t="s">
        <v>339</v>
      </c>
      <c r="D136" s="53"/>
      <c r="E136" s="53"/>
      <c r="F136" s="53"/>
      <c r="G136" s="53"/>
      <c r="H136" s="53"/>
      <c r="I136" s="67" t="s">
        <v>1</v>
      </c>
      <c r="J136" s="53"/>
      <c r="K136" s="67">
        <v>0</v>
      </c>
      <c r="L136" s="53"/>
      <c r="M136" s="49" t="s">
        <v>1</v>
      </c>
    </row>
    <row r="137" spans="1:13" ht="12.75">
      <c r="A137" s="66" t="s">
        <v>340</v>
      </c>
      <c r="B137" s="53"/>
      <c r="C137" s="66" t="s">
        <v>341</v>
      </c>
      <c r="D137" s="53"/>
      <c r="E137" s="53"/>
      <c r="F137" s="53"/>
      <c r="G137" s="53"/>
      <c r="H137" s="53"/>
      <c r="I137" s="67" t="s">
        <v>1</v>
      </c>
      <c r="J137" s="53"/>
      <c r="K137" s="67">
        <v>1158.93</v>
      </c>
      <c r="L137" s="53"/>
      <c r="M137" s="49" t="s">
        <v>1</v>
      </c>
    </row>
    <row r="138" spans="1:13" ht="12.75">
      <c r="A138" s="66" t="s">
        <v>303</v>
      </c>
      <c r="B138" s="53"/>
      <c r="C138" s="66" t="s">
        <v>304</v>
      </c>
      <c r="D138" s="53"/>
      <c r="E138" s="53"/>
      <c r="F138" s="53"/>
      <c r="G138" s="53"/>
      <c r="H138" s="53"/>
      <c r="I138" s="67" t="s">
        <v>1</v>
      </c>
      <c r="J138" s="53"/>
      <c r="K138" s="67">
        <v>0</v>
      </c>
      <c r="L138" s="53"/>
      <c r="M138" s="49" t="s">
        <v>1</v>
      </c>
    </row>
    <row r="139" spans="1:13" ht="12.75">
      <c r="A139" s="64" t="s">
        <v>305</v>
      </c>
      <c r="B139" s="53"/>
      <c r="C139" s="64" t="s">
        <v>306</v>
      </c>
      <c r="D139" s="53"/>
      <c r="E139" s="53"/>
      <c r="F139" s="53"/>
      <c r="G139" s="53"/>
      <c r="H139" s="53"/>
      <c r="I139" s="65">
        <v>45050</v>
      </c>
      <c r="J139" s="53"/>
      <c r="K139" s="65">
        <v>1699.8</v>
      </c>
      <c r="L139" s="53"/>
      <c r="M139" s="14">
        <v>3.77</v>
      </c>
    </row>
    <row r="140" spans="1:13" ht="12.75">
      <c r="A140" s="66" t="s">
        <v>309</v>
      </c>
      <c r="B140" s="53"/>
      <c r="C140" s="66" t="s">
        <v>310</v>
      </c>
      <c r="D140" s="53"/>
      <c r="E140" s="53"/>
      <c r="F140" s="53"/>
      <c r="G140" s="53"/>
      <c r="H140" s="53"/>
      <c r="I140" s="67" t="s">
        <v>1</v>
      </c>
      <c r="J140" s="53"/>
      <c r="K140" s="67">
        <v>0</v>
      </c>
      <c r="L140" s="53"/>
      <c r="M140" s="49" t="s">
        <v>1</v>
      </c>
    </row>
    <row r="141" spans="1:13" ht="12.75">
      <c r="A141" s="66" t="s">
        <v>311</v>
      </c>
      <c r="B141" s="53"/>
      <c r="C141" s="66" t="s">
        <v>306</v>
      </c>
      <c r="D141" s="53"/>
      <c r="E141" s="53"/>
      <c r="F141" s="53"/>
      <c r="G141" s="53"/>
      <c r="H141" s="53"/>
      <c r="I141" s="67" t="s">
        <v>1</v>
      </c>
      <c r="J141" s="53"/>
      <c r="K141" s="67">
        <v>1699.8</v>
      </c>
      <c r="L141" s="53"/>
      <c r="M141" s="49" t="s">
        <v>1</v>
      </c>
    </row>
    <row r="142" spans="1:13" ht="12.75">
      <c r="A142" s="64" t="s">
        <v>322</v>
      </c>
      <c r="B142" s="53"/>
      <c r="C142" s="64" t="s">
        <v>323</v>
      </c>
      <c r="D142" s="53"/>
      <c r="E142" s="53"/>
      <c r="F142" s="53"/>
      <c r="G142" s="53"/>
      <c r="H142" s="53"/>
      <c r="I142" s="65">
        <v>25500</v>
      </c>
      <c r="J142" s="53"/>
      <c r="K142" s="65">
        <v>0</v>
      </c>
      <c r="L142" s="53"/>
      <c r="M142" s="14">
        <v>0</v>
      </c>
    </row>
    <row r="143" spans="1:13" ht="12.75">
      <c r="A143" s="66" t="s">
        <v>324</v>
      </c>
      <c r="B143" s="53"/>
      <c r="C143" s="66" t="s">
        <v>325</v>
      </c>
      <c r="D143" s="53"/>
      <c r="E143" s="53"/>
      <c r="F143" s="53"/>
      <c r="G143" s="53"/>
      <c r="H143" s="53"/>
      <c r="I143" s="67" t="s">
        <v>1</v>
      </c>
      <c r="J143" s="53"/>
      <c r="K143" s="67">
        <v>0</v>
      </c>
      <c r="L143" s="53"/>
      <c r="M143" s="49" t="s">
        <v>1</v>
      </c>
    </row>
    <row r="144" spans="1:13" ht="12.75">
      <c r="A144" s="66" t="s">
        <v>358</v>
      </c>
      <c r="B144" s="53"/>
      <c r="C144" s="66" t="s">
        <v>359</v>
      </c>
      <c r="D144" s="53"/>
      <c r="E144" s="53"/>
      <c r="F144" s="53"/>
      <c r="G144" s="53"/>
      <c r="H144" s="53"/>
      <c r="I144" s="67" t="s">
        <v>1</v>
      </c>
      <c r="J144" s="53"/>
      <c r="K144" s="67">
        <v>0</v>
      </c>
      <c r="L144" s="53"/>
      <c r="M144" s="49" t="s">
        <v>1</v>
      </c>
    </row>
    <row r="145" spans="1:13" ht="12.75">
      <c r="A145" s="74" t="s">
        <v>555</v>
      </c>
      <c r="B145" s="53"/>
      <c r="C145" s="53"/>
      <c r="D145" s="53"/>
      <c r="E145" s="53"/>
      <c r="F145" s="53"/>
      <c r="G145" s="53"/>
      <c r="H145" s="53"/>
      <c r="I145" s="75">
        <v>56920500</v>
      </c>
      <c r="J145" s="53"/>
      <c r="K145" s="75">
        <v>20856712.09</v>
      </c>
      <c r="L145" s="53"/>
      <c r="M145" s="45">
        <v>36.64</v>
      </c>
    </row>
    <row r="146" spans="1:13" ht="12.75">
      <c r="A146" s="74" t="s">
        <v>556</v>
      </c>
      <c r="B146" s="53"/>
      <c r="C146" s="53"/>
      <c r="D146" s="53"/>
      <c r="E146" s="53"/>
      <c r="F146" s="53"/>
      <c r="G146" s="53"/>
      <c r="H146" s="53"/>
      <c r="I146" s="75">
        <v>37662000</v>
      </c>
      <c r="J146" s="53"/>
      <c r="K146" s="75">
        <v>12465402.24</v>
      </c>
      <c r="L146" s="53"/>
      <c r="M146" s="45">
        <v>33.1</v>
      </c>
    </row>
    <row r="147" spans="1:13" ht="12.75">
      <c r="A147" s="68" t="s">
        <v>444</v>
      </c>
      <c r="B147" s="53"/>
      <c r="C147" s="53"/>
      <c r="D147" s="53"/>
      <c r="E147" s="53"/>
      <c r="F147" s="53"/>
      <c r="G147" s="53"/>
      <c r="H147" s="53"/>
      <c r="I147" s="69">
        <v>25362000</v>
      </c>
      <c r="J147" s="53"/>
      <c r="K147" s="69">
        <v>8899092.13</v>
      </c>
      <c r="L147" s="53"/>
      <c r="M147" s="46">
        <v>35.09</v>
      </c>
    </row>
    <row r="148" spans="1:13" ht="12.75">
      <c r="A148" s="68" t="s">
        <v>445</v>
      </c>
      <c r="B148" s="53"/>
      <c r="C148" s="53"/>
      <c r="D148" s="53"/>
      <c r="E148" s="53"/>
      <c r="F148" s="53"/>
      <c r="G148" s="53"/>
      <c r="H148" s="53"/>
      <c r="I148" s="69">
        <v>25362000</v>
      </c>
      <c r="J148" s="53"/>
      <c r="K148" s="69">
        <v>8899092.13</v>
      </c>
      <c r="L148" s="53"/>
      <c r="M148" s="46">
        <v>35.09</v>
      </c>
    </row>
    <row r="149" spans="1:13" ht="12.75">
      <c r="A149" s="68" t="s">
        <v>446</v>
      </c>
      <c r="B149" s="53"/>
      <c r="C149" s="53"/>
      <c r="D149" s="53"/>
      <c r="E149" s="53"/>
      <c r="F149" s="53"/>
      <c r="G149" s="53"/>
      <c r="H149" s="53"/>
      <c r="I149" s="69">
        <v>1300000</v>
      </c>
      <c r="J149" s="53"/>
      <c r="K149" s="69">
        <v>549271.17</v>
      </c>
      <c r="L149" s="53"/>
      <c r="M149" s="46">
        <v>42.25</v>
      </c>
    </row>
    <row r="150" spans="1:13" ht="12.75">
      <c r="A150" s="68" t="s">
        <v>447</v>
      </c>
      <c r="B150" s="53"/>
      <c r="C150" s="53"/>
      <c r="D150" s="53"/>
      <c r="E150" s="53"/>
      <c r="F150" s="53"/>
      <c r="G150" s="53"/>
      <c r="H150" s="53"/>
      <c r="I150" s="69">
        <v>1300000</v>
      </c>
      <c r="J150" s="53"/>
      <c r="K150" s="69">
        <v>549271.17</v>
      </c>
      <c r="L150" s="53"/>
      <c r="M150" s="46">
        <v>42.25</v>
      </c>
    </row>
    <row r="151" spans="1:13" ht="12.75">
      <c r="A151" s="68" t="s">
        <v>450</v>
      </c>
      <c r="B151" s="53"/>
      <c r="C151" s="53"/>
      <c r="D151" s="53"/>
      <c r="E151" s="53"/>
      <c r="F151" s="53"/>
      <c r="G151" s="53"/>
      <c r="H151" s="53"/>
      <c r="I151" s="69">
        <v>170000</v>
      </c>
      <c r="J151" s="53"/>
      <c r="K151" s="69">
        <v>146880</v>
      </c>
      <c r="L151" s="53"/>
      <c r="M151" s="46">
        <v>86.4</v>
      </c>
    </row>
    <row r="152" spans="1:13" ht="12.75">
      <c r="A152" s="68" t="s">
        <v>451</v>
      </c>
      <c r="B152" s="53"/>
      <c r="C152" s="53"/>
      <c r="D152" s="53"/>
      <c r="E152" s="53"/>
      <c r="F152" s="53"/>
      <c r="G152" s="53"/>
      <c r="H152" s="53"/>
      <c r="I152" s="69">
        <v>170000</v>
      </c>
      <c r="J152" s="53"/>
      <c r="K152" s="69">
        <v>146880</v>
      </c>
      <c r="L152" s="53"/>
      <c r="M152" s="46">
        <v>86.4</v>
      </c>
    </row>
    <row r="153" spans="1:13" ht="12.75">
      <c r="A153" s="68" t="s">
        <v>454</v>
      </c>
      <c r="B153" s="53"/>
      <c r="C153" s="53"/>
      <c r="D153" s="53"/>
      <c r="E153" s="53"/>
      <c r="F153" s="53"/>
      <c r="G153" s="53"/>
      <c r="H153" s="53"/>
      <c r="I153" s="69">
        <v>10830000</v>
      </c>
      <c r="J153" s="53"/>
      <c r="K153" s="69">
        <v>2870158.94</v>
      </c>
      <c r="L153" s="53"/>
      <c r="M153" s="46">
        <v>26.5</v>
      </c>
    </row>
    <row r="154" spans="1:13" ht="12.75">
      <c r="A154" s="68" t="s">
        <v>455</v>
      </c>
      <c r="B154" s="53"/>
      <c r="C154" s="53"/>
      <c r="D154" s="53"/>
      <c r="E154" s="53"/>
      <c r="F154" s="53"/>
      <c r="G154" s="53"/>
      <c r="H154" s="53"/>
      <c r="I154" s="69">
        <v>10830000</v>
      </c>
      <c r="J154" s="53"/>
      <c r="K154" s="69">
        <v>2870158.94</v>
      </c>
      <c r="L154" s="53"/>
      <c r="M154" s="46">
        <v>26.5</v>
      </c>
    </row>
    <row r="155" spans="1:13" ht="12.75">
      <c r="A155" s="70" t="s">
        <v>557</v>
      </c>
      <c r="B155" s="53"/>
      <c r="C155" s="70" t="s">
        <v>540</v>
      </c>
      <c r="D155" s="53"/>
      <c r="E155" s="53"/>
      <c r="F155" s="53"/>
      <c r="G155" s="53"/>
      <c r="H155" s="53"/>
      <c r="I155" s="71">
        <v>28842000</v>
      </c>
      <c r="J155" s="53"/>
      <c r="K155" s="71">
        <v>11147882.27</v>
      </c>
      <c r="L155" s="53"/>
      <c r="M155" s="47">
        <v>38.65</v>
      </c>
    </row>
    <row r="156" spans="1:13" ht="12.75">
      <c r="A156" s="72" t="s">
        <v>558</v>
      </c>
      <c r="B156" s="53"/>
      <c r="C156" s="72" t="s">
        <v>542</v>
      </c>
      <c r="D156" s="53"/>
      <c r="E156" s="53"/>
      <c r="F156" s="53"/>
      <c r="G156" s="53"/>
      <c r="H156" s="53"/>
      <c r="I156" s="73">
        <v>17182000</v>
      </c>
      <c r="J156" s="53"/>
      <c r="K156" s="73">
        <v>7671916.56</v>
      </c>
      <c r="L156" s="53"/>
      <c r="M156" s="48">
        <v>44.65</v>
      </c>
    </row>
    <row r="157" spans="1:13" ht="12.75">
      <c r="A157" s="68" t="s">
        <v>444</v>
      </c>
      <c r="B157" s="53"/>
      <c r="C157" s="53"/>
      <c r="D157" s="53"/>
      <c r="E157" s="53"/>
      <c r="F157" s="53"/>
      <c r="G157" s="53"/>
      <c r="H157" s="53"/>
      <c r="I157" s="69">
        <v>15182000</v>
      </c>
      <c r="J157" s="53"/>
      <c r="K157" s="69">
        <v>6899655.13</v>
      </c>
      <c r="L157" s="53"/>
      <c r="M157" s="46">
        <v>45.45</v>
      </c>
    </row>
    <row r="158" spans="1:13" ht="12.75">
      <c r="A158" s="68" t="s">
        <v>445</v>
      </c>
      <c r="B158" s="53"/>
      <c r="C158" s="53"/>
      <c r="D158" s="53"/>
      <c r="E158" s="53"/>
      <c r="F158" s="53"/>
      <c r="G158" s="53"/>
      <c r="H158" s="53"/>
      <c r="I158" s="69">
        <v>15182000</v>
      </c>
      <c r="J158" s="53"/>
      <c r="K158" s="69">
        <v>6899655.13</v>
      </c>
      <c r="L158" s="53"/>
      <c r="M158" s="46">
        <v>45.45</v>
      </c>
    </row>
    <row r="159" spans="1:13" ht="12.75">
      <c r="A159" s="64" t="s">
        <v>280</v>
      </c>
      <c r="B159" s="53"/>
      <c r="C159" s="64" t="s">
        <v>281</v>
      </c>
      <c r="D159" s="53"/>
      <c r="E159" s="53"/>
      <c r="F159" s="53"/>
      <c r="G159" s="53"/>
      <c r="H159" s="53"/>
      <c r="I159" s="65">
        <v>4900000</v>
      </c>
      <c r="J159" s="53"/>
      <c r="K159" s="65">
        <v>2408808.49</v>
      </c>
      <c r="L159" s="53"/>
      <c r="M159" s="14">
        <v>49.16</v>
      </c>
    </row>
    <row r="160" spans="1:13" ht="12.75">
      <c r="A160" s="66" t="s">
        <v>282</v>
      </c>
      <c r="B160" s="53"/>
      <c r="C160" s="66" t="s">
        <v>283</v>
      </c>
      <c r="D160" s="53"/>
      <c r="E160" s="53"/>
      <c r="F160" s="53"/>
      <c r="G160" s="53"/>
      <c r="H160" s="53"/>
      <c r="I160" s="67" t="s">
        <v>1</v>
      </c>
      <c r="J160" s="53"/>
      <c r="K160" s="67">
        <v>2408808.49</v>
      </c>
      <c r="L160" s="53"/>
      <c r="M160" s="49" t="s">
        <v>1</v>
      </c>
    </row>
    <row r="161" spans="1:13" ht="12.75">
      <c r="A161" s="64" t="s">
        <v>284</v>
      </c>
      <c r="B161" s="53"/>
      <c r="C161" s="64" t="s">
        <v>285</v>
      </c>
      <c r="D161" s="53"/>
      <c r="E161" s="53"/>
      <c r="F161" s="53"/>
      <c r="G161" s="53"/>
      <c r="H161" s="53"/>
      <c r="I161" s="65">
        <v>380000</v>
      </c>
      <c r="J161" s="53"/>
      <c r="K161" s="65">
        <v>176357.33</v>
      </c>
      <c r="L161" s="53"/>
      <c r="M161" s="14">
        <v>46.41</v>
      </c>
    </row>
    <row r="162" spans="1:13" ht="12.75">
      <c r="A162" s="66" t="s">
        <v>286</v>
      </c>
      <c r="B162" s="53"/>
      <c r="C162" s="66" t="s">
        <v>285</v>
      </c>
      <c r="D162" s="53"/>
      <c r="E162" s="53"/>
      <c r="F162" s="53"/>
      <c r="G162" s="53"/>
      <c r="H162" s="53"/>
      <c r="I162" s="67" t="s">
        <v>1</v>
      </c>
      <c r="J162" s="53"/>
      <c r="K162" s="67">
        <v>176357.33</v>
      </c>
      <c r="L162" s="53"/>
      <c r="M162" s="49" t="s">
        <v>1</v>
      </c>
    </row>
    <row r="163" spans="1:13" ht="12.75">
      <c r="A163" s="64" t="s">
        <v>287</v>
      </c>
      <c r="B163" s="53"/>
      <c r="C163" s="64" t="s">
        <v>288</v>
      </c>
      <c r="D163" s="53"/>
      <c r="E163" s="53"/>
      <c r="F163" s="53"/>
      <c r="G163" s="53"/>
      <c r="H163" s="53"/>
      <c r="I163" s="65">
        <v>1023000</v>
      </c>
      <c r="J163" s="53"/>
      <c r="K163" s="65">
        <v>488083.24</v>
      </c>
      <c r="L163" s="53"/>
      <c r="M163" s="14">
        <v>47.71</v>
      </c>
    </row>
    <row r="164" spans="1:13" ht="12.75">
      <c r="A164" s="66" t="s">
        <v>289</v>
      </c>
      <c r="B164" s="53"/>
      <c r="C164" s="66" t="s">
        <v>290</v>
      </c>
      <c r="D164" s="53"/>
      <c r="E164" s="53"/>
      <c r="F164" s="53"/>
      <c r="G164" s="53"/>
      <c r="H164" s="53"/>
      <c r="I164" s="67" t="s">
        <v>1</v>
      </c>
      <c r="J164" s="53"/>
      <c r="K164" s="67">
        <v>488083.24</v>
      </c>
      <c r="L164" s="53"/>
      <c r="M164" s="49" t="s">
        <v>1</v>
      </c>
    </row>
    <row r="165" spans="1:13" ht="12.75">
      <c r="A165" s="64" t="s">
        <v>291</v>
      </c>
      <c r="B165" s="53"/>
      <c r="C165" s="64" t="s">
        <v>292</v>
      </c>
      <c r="D165" s="53"/>
      <c r="E165" s="53"/>
      <c r="F165" s="53"/>
      <c r="G165" s="53"/>
      <c r="H165" s="53"/>
      <c r="I165" s="65">
        <v>419000</v>
      </c>
      <c r="J165" s="53"/>
      <c r="K165" s="65">
        <v>112226.35</v>
      </c>
      <c r="L165" s="53"/>
      <c r="M165" s="14">
        <v>26.78</v>
      </c>
    </row>
    <row r="166" spans="1:13" ht="12.75">
      <c r="A166" s="66" t="s">
        <v>318</v>
      </c>
      <c r="B166" s="53"/>
      <c r="C166" s="66" t="s">
        <v>319</v>
      </c>
      <c r="D166" s="53"/>
      <c r="E166" s="53"/>
      <c r="F166" s="53"/>
      <c r="G166" s="53"/>
      <c r="H166" s="53"/>
      <c r="I166" s="67" t="s">
        <v>1</v>
      </c>
      <c r="J166" s="53"/>
      <c r="K166" s="67">
        <v>3939.5</v>
      </c>
      <c r="L166" s="53"/>
      <c r="M166" s="49" t="s">
        <v>1</v>
      </c>
    </row>
    <row r="167" spans="1:13" ht="12.75">
      <c r="A167" s="66" t="s">
        <v>293</v>
      </c>
      <c r="B167" s="53"/>
      <c r="C167" s="66" t="s">
        <v>294</v>
      </c>
      <c r="D167" s="53"/>
      <c r="E167" s="53"/>
      <c r="F167" s="53"/>
      <c r="G167" s="53"/>
      <c r="H167" s="53"/>
      <c r="I167" s="67" t="s">
        <v>1</v>
      </c>
      <c r="J167" s="53"/>
      <c r="K167" s="67">
        <v>95462.6</v>
      </c>
      <c r="L167" s="53"/>
      <c r="M167" s="49" t="s">
        <v>1</v>
      </c>
    </row>
    <row r="168" spans="1:13" ht="12.75">
      <c r="A168" s="66" t="s">
        <v>320</v>
      </c>
      <c r="B168" s="53"/>
      <c r="C168" s="66" t="s">
        <v>321</v>
      </c>
      <c r="D168" s="53"/>
      <c r="E168" s="53"/>
      <c r="F168" s="53"/>
      <c r="G168" s="53"/>
      <c r="H168" s="53"/>
      <c r="I168" s="67" t="s">
        <v>1</v>
      </c>
      <c r="J168" s="53"/>
      <c r="K168" s="67">
        <v>10856.25</v>
      </c>
      <c r="L168" s="53"/>
      <c r="M168" s="49" t="s">
        <v>1</v>
      </c>
    </row>
    <row r="169" spans="1:13" ht="12.75">
      <c r="A169" s="66" t="s">
        <v>438</v>
      </c>
      <c r="B169" s="53"/>
      <c r="C169" s="66" t="s">
        <v>439</v>
      </c>
      <c r="D169" s="53"/>
      <c r="E169" s="53"/>
      <c r="F169" s="53"/>
      <c r="G169" s="53"/>
      <c r="H169" s="53"/>
      <c r="I169" s="67" t="s">
        <v>1</v>
      </c>
      <c r="J169" s="53"/>
      <c r="K169" s="67">
        <v>1968</v>
      </c>
      <c r="L169" s="53"/>
      <c r="M169" s="49" t="s">
        <v>1</v>
      </c>
    </row>
    <row r="170" spans="1:13" ht="12.75">
      <c r="A170" s="64" t="s">
        <v>295</v>
      </c>
      <c r="B170" s="53"/>
      <c r="C170" s="64" t="s">
        <v>296</v>
      </c>
      <c r="D170" s="53"/>
      <c r="E170" s="53"/>
      <c r="F170" s="53"/>
      <c r="G170" s="53"/>
      <c r="H170" s="53"/>
      <c r="I170" s="65">
        <v>1180000</v>
      </c>
      <c r="J170" s="53"/>
      <c r="K170" s="65">
        <v>464569.06</v>
      </c>
      <c r="L170" s="53"/>
      <c r="M170" s="14">
        <v>39.37</v>
      </c>
    </row>
    <row r="171" spans="1:13" ht="12.75">
      <c r="A171" s="66" t="s">
        <v>297</v>
      </c>
      <c r="B171" s="53"/>
      <c r="C171" s="66" t="s">
        <v>298</v>
      </c>
      <c r="D171" s="53"/>
      <c r="E171" s="53"/>
      <c r="F171" s="53"/>
      <c r="G171" s="53"/>
      <c r="H171" s="53"/>
      <c r="I171" s="67" t="s">
        <v>1</v>
      </c>
      <c r="J171" s="53"/>
      <c r="K171" s="67">
        <v>191688.5</v>
      </c>
      <c r="L171" s="53"/>
      <c r="M171" s="49" t="s">
        <v>1</v>
      </c>
    </row>
    <row r="172" spans="1:13" ht="12.75">
      <c r="A172" s="66" t="s">
        <v>326</v>
      </c>
      <c r="B172" s="53"/>
      <c r="C172" s="66" t="s">
        <v>327</v>
      </c>
      <c r="D172" s="53"/>
      <c r="E172" s="53"/>
      <c r="F172" s="53"/>
      <c r="G172" s="53"/>
      <c r="H172" s="53"/>
      <c r="I172" s="67" t="s">
        <v>1</v>
      </c>
      <c r="J172" s="53"/>
      <c r="K172" s="67">
        <v>232749.18</v>
      </c>
      <c r="L172" s="53"/>
      <c r="M172" s="49" t="s">
        <v>1</v>
      </c>
    </row>
    <row r="173" spans="1:13" ht="12.75">
      <c r="A173" s="66" t="s">
        <v>328</v>
      </c>
      <c r="B173" s="53"/>
      <c r="C173" s="66" t="s">
        <v>329</v>
      </c>
      <c r="D173" s="53"/>
      <c r="E173" s="53"/>
      <c r="F173" s="53"/>
      <c r="G173" s="53"/>
      <c r="H173" s="53"/>
      <c r="I173" s="67" t="s">
        <v>1</v>
      </c>
      <c r="J173" s="53"/>
      <c r="K173" s="67">
        <v>9001.25</v>
      </c>
      <c r="L173" s="53"/>
      <c r="M173" s="49" t="s">
        <v>1</v>
      </c>
    </row>
    <row r="174" spans="1:13" ht="12.75">
      <c r="A174" s="66" t="s">
        <v>330</v>
      </c>
      <c r="B174" s="53"/>
      <c r="C174" s="66" t="s">
        <v>331</v>
      </c>
      <c r="D174" s="53"/>
      <c r="E174" s="53"/>
      <c r="F174" s="53"/>
      <c r="G174" s="53"/>
      <c r="H174" s="53"/>
      <c r="I174" s="67" t="s">
        <v>1</v>
      </c>
      <c r="J174" s="53"/>
      <c r="K174" s="67">
        <v>4129.38</v>
      </c>
      <c r="L174" s="53"/>
      <c r="M174" s="49" t="s">
        <v>1</v>
      </c>
    </row>
    <row r="175" spans="1:13" ht="12.75">
      <c r="A175" s="66" t="s">
        <v>332</v>
      </c>
      <c r="B175" s="53"/>
      <c r="C175" s="66" t="s">
        <v>333</v>
      </c>
      <c r="D175" s="53"/>
      <c r="E175" s="53"/>
      <c r="F175" s="53"/>
      <c r="G175" s="53"/>
      <c r="H175" s="53"/>
      <c r="I175" s="67" t="s">
        <v>1</v>
      </c>
      <c r="J175" s="53"/>
      <c r="K175" s="67">
        <v>27000.75</v>
      </c>
      <c r="L175" s="53"/>
      <c r="M175" s="49" t="s">
        <v>1</v>
      </c>
    </row>
    <row r="176" spans="1:13" ht="12.75">
      <c r="A176" s="64" t="s">
        <v>299</v>
      </c>
      <c r="B176" s="53"/>
      <c r="C176" s="64" t="s">
        <v>300</v>
      </c>
      <c r="D176" s="53"/>
      <c r="E176" s="53"/>
      <c r="F176" s="53"/>
      <c r="G176" s="53"/>
      <c r="H176" s="53"/>
      <c r="I176" s="65">
        <v>4965000</v>
      </c>
      <c r="J176" s="53"/>
      <c r="K176" s="65">
        <v>1928097.21</v>
      </c>
      <c r="L176" s="53"/>
      <c r="M176" s="14">
        <v>38.83</v>
      </c>
    </row>
    <row r="177" spans="1:13" ht="12.75">
      <c r="A177" s="66" t="s">
        <v>334</v>
      </c>
      <c r="B177" s="53"/>
      <c r="C177" s="66" t="s">
        <v>335</v>
      </c>
      <c r="D177" s="53"/>
      <c r="E177" s="53"/>
      <c r="F177" s="53"/>
      <c r="G177" s="53"/>
      <c r="H177" s="53"/>
      <c r="I177" s="67" t="s">
        <v>1</v>
      </c>
      <c r="J177" s="53"/>
      <c r="K177" s="67">
        <v>339235.9</v>
      </c>
      <c r="L177" s="53"/>
      <c r="M177" s="49" t="s">
        <v>1</v>
      </c>
    </row>
    <row r="178" spans="1:13" ht="12.75">
      <c r="A178" s="66" t="s">
        <v>336</v>
      </c>
      <c r="B178" s="53"/>
      <c r="C178" s="66" t="s">
        <v>337</v>
      </c>
      <c r="D178" s="53"/>
      <c r="E178" s="53"/>
      <c r="F178" s="53"/>
      <c r="G178" s="53"/>
      <c r="H178" s="53"/>
      <c r="I178" s="67" t="s">
        <v>1</v>
      </c>
      <c r="J178" s="53"/>
      <c r="K178" s="67">
        <v>33431.14</v>
      </c>
      <c r="L178" s="53"/>
      <c r="M178" s="49" t="s">
        <v>1</v>
      </c>
    </row>
    <row r="179" spans="1:13" ht="12.75">
      <c r="A179" s="66" t="s">
        <v>301</v>
      </c>
      <c r="B179" s="53"/>
      <c r="C179" s="66" t="s">
        <v>302</v>
      </c>
      <c r="D179" s="53"/>
      <c r="E179" s="53"/>
      <c r="F179" s="53"/>
      <c r="G179" s="53"/>
      <c r="H179" s="53"/>
      <c r="I179" s="67" t="s">
        <v>1</v>
      </c>
      <c r="J179" s="53"/>
      <c r="K179" s="67">
        <v>251971.39</v>
      </c>
      <c r="L179" s="53"/>
      <c r="M179" s="49" t="s">
        <v>1</v>
      </c>
    </row>
    <row r="180" spans="1:13" ht="12.75">
      <c r="A180" s="66" t="s">
        <v>338</v>
      </c>
      <c r="B180" s="53"/>
      <c r="C180" s="66" t="s">
        <v>339</v>
      </c>
      <c r="D180" s="53"/>
      <c r="E180" s="53"/>
      <c r="F180" s="53"/>
      <c r="G180" s="53"/>
      <c r="H180" s="53"/>
      <c r="I180" s="67" t="s">
        <v>1</v>
      </c>
      <c r="J180" s="53"/>
      <c r="K180" s="67">
        <v>88581.77</v>
      </c>
      <c r="L180" s="53"/>
      <c r="M180" s="49" t="s">
        <v>1</v>
      </c>
    </row>
    <row r="181" spans="1:13" ht="12.75">
      <c r="A181" s="66" t="s">
        <v>340</v>
      </c>
      <c r="B181" s="53"/>
      <c r="C181" s="66" t="s">
        <v>341</v>
      </c>
      <c r="D181" s="53"/>
      <c r="E181" s="53"/>
      <c r="F181" s="53"/>
      <c r="G181" s="53"/>
      <c r="H181" s="53"/>
      <c r="I181" s="67" t="s">
        <v>1</v>
      </c>
      <c r="J181" s="53"/>
      <c r="K181" s="67">
        <v>190903.74</v>
      </c>
      <c r="L181" s="53"/>
      <c r="M181" s="49" t="s">
        <v>1</v>
      </c>
    </row>
    <row r="182" spans="1:13" ht="12.75">
      <c r="A182" s="66" t="s">
        <v>342</v>
      </c>
      <c r="B182" s="53"/>
      <c r="C182" s="66" t="s">
        <v>343</v>
      </c>
      <c r="D182" s="53"/>
      <c r="E182" s="53"/>
      <c r="F182" s="53"/>
      <c r="G182" s="53"/>
      <c r="H182" s="53"/>
      <c r="I182" s="67" t="s">
        <v>1</v>
      </c>
      <c r="J182" s="53"/>
      <c r="K182" s="67">
        <v>1950</v>
      </c>
      <c r="L182" s="53"/>
      <c r="M182" s="49" t="s">
        <v>1</v>
      </c>
    </row>
    <row r="183" spans="1:13" ht="12.75">
      <c r="A183" s="66" t="s">
        <v>303</v>
      </c>
      <c r="B183" s="53"/>
      <c r="C183" s="66" t="s">
        <v>304</v>
      </c>
      <c r="D183" s="53"/>
      <c r="E183" s="53"/>
      <c r="F183" s="53"/>
      <c r="G183" s="53"/>
      <c r="H183" s="53"/>
      <c r="I183" s="67" t="s">
        <v>1</v>
      </c>
      <c r="J183" s="53"/>
      <c r="K183" s="67">
        <v>17803.13</v>
      </c>
      <c r="L183" s="53"/>
      <c r="M183" s="49" t="s">
        <v>1</v>
      </c>
    </row>
    <row r="184" spans="1:13" ht="12.75">
      <c r="A184" s="66" t="s">
        <v>389</v>
      </c>
      <c r="B184" s="53"/>
      <c r="C184" s="66" t="s">
        <v>390</v>
      </c>
      <c r="D184" s="53"/>
      <c r="E184" s="53"/>
      <c r="F184" s="53"/>
      <c r="G184" s="53"/>
      <c r="H184" s="53"/>
      <c r="I184" s="67" t="s">
        <v>1</v>
      </c>
      <c r="J184" s="53"/>
      <c r="K184" s="67">
        <v>506.25</v>
      </c>
      <c r="L184" s="53"/>
      <c r="M184" s="49" t="s">
        <v>1</v>
      </c>
    </row>
    <row r="185" spans="1:13" ht="12.75">
      <c r="A185" s="66" t="s">
        <v>344</v>
      </c>
      <c r="B185" s="53"/>
      <c r="C185" s="66" t="s">
        <v>345</v>
      </c>
      <c r="D185" s="53"/>
      <c r="E185" s="53"/>
      <c r="F185" s="53"/>
      <c r="G185" s="53"/>
      <c r="H185" s="53"/>
      <c r="I185" s="67" t="s">
        <v>1</v>
      </c>
      <c r="J185" s="53"/>
      <c r="K185" s="67">
        <v>1003713.89</v>
      </c>
      <c r="L185" s="53"/>
      <c r="M185" s="49" t="s">
        <v>1</v>
      </c>
    </row>
    <row r="186" spans="1:13" ht="12.75">
      <c r="A186" s="64" t="s">
        <v>305</v>
      </c>
      <c r="B186" s="53"/>
      <c r="C186" s="64" t="s">
        <v>306</v>
      </c>
      <c r="D186" s="53"/>
      <c r="E186" s="53"/>
      <c r="F186" s="53"/>
      <c r="G186" s="53"/>
      <c r="H186" s="53"/>
      <c r="I186" s="65">
        <v>1865000</v>
      </c>
      <c r="J186" s="53"/>
      <c r="K186" s="65">
        <v>1180558.8</v>
      </c>
      <c r="L186" s="53"/>
      <c r="M186" s="14">
        <v>63.3</v>
      </c>
    </row>
    <row r="187" spans="1:13" ht="12.75">
      <c r="A187" s="66" t="s">
        <v>346</v>
      </c>
      <c r="B187" s="53"/>
      <c r="C187" s="66" t="s">
        <v>347</v>
      </c>
      <c r="D187" s="53"/>
      <c r="E187" s="53"/>
      <c r="F187" s="53"/>
      <c r="G187" s="53"/>
      <c r="H187" s="53"/>
      <c r="I187" s="67" t="s">
        <v>1</v>
      </c>
      <c r="J187" s="53"/>
      <c r="K187" s="67">
        <v>339964.25</v>
      </c>
      <c r="L187" s="53"/>
      <c r="M187" s="49" t="s">
        <v>1</v>
      </c>
    </row>
    <row r="188" spans="1:13" ht="12.75">
      <c r="A188" s="66" t="s">
        <v>309</v>
      </c>
      <c r="B188" s="53"/>
      <c r="C188" s="66" t="s">
        <v>310</v>
      </c>
      <c r="D188" s="53"/>
      <c r="E188" s="53"/>
      <c r="F188" s="53"/>
      <c r="G188" s="53"/>
      <c r="H188" s="53"/>
      <c r="I188" s="67" t="s">
        <v>1</v>
      </c>
      <c r="J188" s="53"/>
      <c r="K188" s="67">
        <v>570</v>
      </c>
      <c r="L188" s="53"/>
      <c r="M188" s="49" t="s">
        <v>1</v>
      </c>
    </row>
    <row r="189" spans="1:13" ht="12.75">
      <c r="A189" s="66" t="s">
        <v>348</v>
      </c>
      <c r="B189" s="53"/>
      <c r="C189" s="66" t="s">
        <v>349</v>
      </c>
      <c r="D189" s="53"/>
      <c r="E189" s="53"/>
      <c r="F189" s="53"/>
      <c r="G189" s="53"/>
      <c r="H189" s="53"/>
      <c r="I189" s="67" t="s">
        <v>1</v>
      </c>
      <c r="J189" s="53"/>
      <c r="K189" s="67">
        <v>22684.39</v>
      </c>
      <c r="L189" s="53"/>
      <c r="M189" s="49" t="s">
        <v>1</v>
      </c>
    </row>
    <row r="190" spans="1:13" ht="12.75">
      <c r="A190" s="66" t="s">
        <v>350</v>
      </c>
      <c r="B190" s="53"/>
      <c r="C190" s="66" t="s">
        <v>351</v>
      </c>
      <c r="D190" s="53"/>
      <c r="E190" s="53"/>
      <c r="F190" s="53"/>
      <c r="G190" s="53"/>
      <c r="H190" s="53"/>
      <c r="I190" s="67" t="s">
        <v>1</v>
      </c>
      <c r="J190" s="53"/>
      <c r="K190" s="67">
        <v>18686.52</v>
      </c>
      <c r="L190" s="53"/>
      <c r="M190" s="49" t="s">
        <v>1</v>
      </c>
    </row>
    <row r="191" spans="1:13" ht="12.75">
      <c r="A191" s="66" t="s">
        <v>311</v>
      </c>
      <c r="B191" s="53"/>
      <c r="C191" s="66" t="s">
        <v>306</v>
      </c>
      <c r="D191" s="53"/>
      <c r="E191" s="53"/>
      <c r="F191" s="53"/>
      <c r="G191" s="53"/>
      <c r="H191" s="53"/>
      <c r="I191" s="67" t="s">
        <v>1</v>
      </c>
      <c r="J191" s="53"/>
      <c r="K191" s="67">
        <v>798653.64</v>
      </c>
      <c r="L191" s="53"/>
      <c r="M191" s="49" t="s">
        <v>1</v>
      </c>
    </row>
    <row r="192" spans="1:13" ht="12.75">
      <c r="A192" s="64" t="s">
        <v>352</v>
      </c>
      <c r="B192" s="53"/>
      <c r="C192" s="64" t="s">
        <v>353</v>
      </c>
      <c r="D192" s="53"/>
      <c r="E192" s="53"/>
      <c r="F192" s="53"/>
      <c r="G192" s="53"/>
      <c r="H192" s="53"/>
      <c r="I192" s="65">
        <v>415000</v>
      </c>
      <c r="J192" s="53"/>
      <c r="K192" s="65">
        <v>132110.15</v>
      </c>
      <c r="L192" s="53"/>
      <c r="M192" s="14">
        <v>31.83</v>
      </c>
    </row>
    <row r="193" spans="1:13" ht="12.75">
      <c r="A193" s="66" t="s">
        <v>354</v>
      </c>
      <c r="B193" s="53"/>
      <c r="C193" s="66" t="s">
        <v>355</v>
      </c>
      <c r="D193" s="53"/>
      <c r="E193" s="53"/>
      <c r="F193" s="53"/>
      <c r="G193" s="53"/>
      <c r="H193" s="53"/>
      <c r="I193" s="67" t="s">
        <v>1</v>
      </c>
      <c r="J193" s="53"/>
      <c r="K193" s="67">
        <v>131985.95</v>
      </c>
      <c r="L193" s="53"/>
      <c r="M193" s="49" t="s">
        <v>1</v>
      </c>
    </row>
    <row r="194" spans="1:13" ht="12.75">
      <c r="A194" s="66" t="s">
        <v>863</v>
      </c>
      <c r="B194" s="53"/>
      <c r="C194" s="66" t="s">
        <v>864</v>
      </c>
      <c r="D194" s="53"/>
      <c r="E194" s="53"/>
      <c r="F194" s="53"/>
      <c r="G194" s="53"/>
      <c r="H194" s="53"/>
      <c r="I194" s="67" t="s">
        <v>1</v>
      </c>
      <c r="J194" s="53"/>
      <c r="K194" s="67">
        <v>35</v>
      </c>
      <c r="L194" s="53"/>
      <c r="M194" s="49" t="s">
        <v>1</v>
      </c>
    </row>
    <row r="195" spans="1:13" ht="12.75">
      <c r="A195" s="66" t="s">
        <v>356</v>
      </c>
      <c r="B195" s="53"/>
      <c r="C195" s="66" t="s">
        <v>357</v>
      </c>
      <c r="D195" s="53"/>
      <c r="E195" s="53"/>
      <c r="F195" s="53"/>
      <c r="G195" s="53"/>
      <c r="H195" s="53"/>
      <c r="I195" s="67" t="s">
        <v>1</v>
      </c>
      <c r="J195" s="53"/>
      <c r="K195" s="67">
        <v>89.2</v>
      </c>
      <c r="L195" s="53"/>
      <c r="M195" s="49" t="s">
        <v>1</v>
      </c>
    </row>
    <row r="196" spans="1:13" ht="12.75">
      <c r="A196" s="64" t="s">
        <v>322</v>
      </c>
      <c r="B196" s="53"/>
      <c r="C196" s="64" t="s">
        <v>323</v>
      </c>
      <c r="D196" s="53"/>
      <c r="E196" s="53"/>
      <c r="F196" s="53"/>
      <c r="G196" s="53"/>
      <c r="H196" s="53"/>
      <c r="I196" s="65">
        <v>35000</v>
      </c>
      <c r="J196" s="53"/>
      <c r="K196" s="65">
        <v>8844.5</v>
      </c>
      <c r="L196" s="53"/>
      <c r="M196" s="14">
        <v>25.27</v>
      </c>
    </row>
    <row r="197" spans="1:13" ht="12.75">
      <c r="A197" s="66" t="s">
        <v>358</v>
      </c>
      <c r="B197" s="53"/>
      <c r="C197" s="66" t="s">
        <v>359</v>
      </c>
      <c r="D197" s="53"/>
      <c r="E197" s="53"/>
      <c r="F197" s="53"/>
      <c r="G197" s="53"/>
      <c r="H197" s="53"/>
      <c r="I197" s="67" t="s">
        <v>1</v>
      </c>
      <c r="J197" s="53"/>
      <c r="K197" s="67">
        <v>8844.5</v>
      </c>
      <c r="L197" s="53"/>
      <c r="M197" s="49" t="s">
        <v>1</v>
      </c>
    </row>
    <row r="198" spans="1:13" ht="12.75">
      <c r="A198" s="68" t="s">
        <v>446</v>
      </c>
      <c r="B198" s="53"/>
      <c r="C198" s="53"/>
      <c r="D198" s="53"/>
      <c r="E198" s="53"/>
      <c r="F198" s="53"/>
      <c r="G198" s="53"/>
      <c r="H198" s="53"/>
      <c r="I198" s="69">
        <v>1300000</v>
      </c>
      <c r="J198" s="53"/>
      <c r="K198" s="69">
        <v>549271.17</v>
      </c>
      <c r="L198" s="53"/>
      <c r="M198" s="46">
        <v>42.25</v>
      </c>
    </row>
    <row r="199" spans="1:13" ht="12.75">
      <c r="A199" s="68" t="s">
        <v>447</v>
      </c>
      <c r="B199" s="53"/>
      <c r="C199" s="53"/>
      <c r="D199" s="53"/>
      <c r="E199" s="53"/>
      <c r="F199" s="53"/>
      <c r="G199" s="53"/>
      <c r="H199" s="53"/>
      <c r="I199" s="69">
        <v>1300000</v>
      </c>
      <c r="J199" s="53"/>
      <c r="K199" s="69">
        <v>549271.17</v>
      </c>
      <c r="L199" s="53"/>
      <c r="M199" s="46">
        <v>42.25</v>
      </c>
    </row>
    <row r="200" spans="1:13" ht="12.75">
      <c r="A200" s="64" t="s">
        <v>280</v>
      </c>
      <c r="B200" s="53"/>
      <c r="C200" s="64" t="s">
        <v>281</v>
      </c>
      <c r="D200" s="53"/>
      <c r="E200" s="53"/>
      <c r="F200" s="53"/>
      <c r="G200" s="53"/>
      <c r="H200" s="53"/>
      <c r="I200" s="65">
        <v>1300000</v>
      </c>
      <c r="J200" s="53"/>
      <c r="K200" s="65">
        <v>549271.17</v>
      </c>
      <c r="L200" s="53"/>
      <c r="M200" s="14">
        <v>42.25</v>
      </c>
    </row>
    <row r="201" spans="1:13" ht="12.75">
      <c r="A201" s="66" t="s">
        <v>282</v>
      </c>
      <c r="B201" s="53"/>
      <c r="C201" s="66" t="s">
        <v>283</v>
      </c>
      <c r="D201" s="53"/>
      <c r="E201" s="53"/>
      <c r="F201" s="53"/>
      <c r="G201" s="53"/>
      <c r="H201" s="53"/>
      <c r="I201" s="67" t="s">
        <v>1</v>
      </c>
      <c r="J201" s="53"/>
      <c r="K201" s="67">
        <v>549271.17</v>
      </c>
      <c r="L201" s="53"/>
      <c r="M201" s="49" t="s">
        <v>1</v>
      </c>
    </row>
    <row r="202" spans="1:13" ht="12.75">
      <c r="A202" s="68" t="s">
        <v>450</v>
      </c>
      <c r="B202" s="53"/>
      <c r="C202" s="53"/>
      <c r="D202" s="53"/>
      <c r="E202" s="53"/>
      <c r="F202" s="53"/>
      <c r="G202" s="53"/>
      <c r="H202" s="53"/>
      <c r="I202" s="69">
        <v>170000</v>
      </c>
      <c r="J202" s="53"/>
      <c r="K202" s="69">
        <v>146880</v>
      </c>
      <c r="L202" s="53"/>
      <c r="M202" s="46">
        <v>86.4</v>
      </c>
    </row>
    <row r="203" spans="1:13" ht="12.75">
      <c r="A203" s="68" t="s">
        <v>451</v>
      </c>
      <c r="B203" s="53"/>
      <c r="C203" s="53"/>
      <c r="D203" s="53"/>
      <c r="E203" s="53"/>
      <c r="F203" s="53"/>
      <c r="G203" s="53"/>
      <c r="H203" s="53"/>
      <c r="I203" s="69">
        <v>170000</v>
      </c>
      <c r="J203" s="53"/>
      <c r="K203" s="69">
        <v>146880</v>
      </c>
      <c r="L203" s="53"/>
      <c r="M203" s="46">
        <v>86.4</v>
      </c>
    </row>
    <row r="204" spans="1:13" ht="12.75">
      <c r="A204" s="64" t="s">
        <v>305</v>
      </c>
      <c r="B204" s="53"/>
      <c r="C204" s="64" t="s">
        <v>306</v>
      </c>
      <c r="D204" s="53"/>
      <c r="E204" s="53"/>
      <c r="F204" s="53"/>
      <c r="G204" s="53"/>
      <c r="H204" s="53"/>
      <c r="I204" s="65">
        <v>170000</v>
      </c>
      <c r="J204" s="53"/>
      <c r="K204" s="65">
        <v>146880</v>
      </c>
      <c r="L204" s="53"/>
      <c r="M204" s="14">
        <v>86.4</v>
      </c>
    </row>
    <row r="205" spans="1:13" ht="12.75">
      <c r="A205" s="66" t="s">
        <v>311</v>
      </c>
      <c r="B205" s="53"/>
      <c r="C205" s="66" t="s">
        <v>306</v>
      </c>
      <c r="D205" s="53"/>
      <c r="E205" s="53"/>
      <c r="F205" s="53"/>
      <c r="G205" s="53"/>
      <c r="H205" s="53"/>
      <c r="I205" s="67" t="s">
        <v>1</v>
      </c>
      <c r="J205" s="53"/>
      <c r="K205" s="67">
        <v>146880</v>
      </c>
      <c r="L205" s="53"/>
      <c r="M205" s="49" t="s">
        <v>1</v>
      </c>
    </row>
    <row r="206" spans="1:13" ht="12.75">
      <c r="A206" s="68" t="s">
        <v>454</v>
      </c>
      <c r="B206" s="53"/>
      <c r="C206" s="53"/>
      <c r="D206" s="53"/>
      <c r="E206" s="53"/>
      <c r="F206" s="53"/>
      <c r="G206" s="53"/>
      <c r="H206" s="53"/>
      <c r="I206" s="69">
        <v>530000</v>
      </c>
      <c r="J206" s="53"/>
      <c r="K206" s="69">
        <v>76110.26</v>
      </c>
      <c r="L206" s="53"/>
      <c r="M206" s="46">
        <v>14.36</v>
      </c>
    </row>
    <row r="207" spans="1:13" ht="12.75">
      <c r="A207" s="68" t="s">
        <v>455</v>
      </c>
      <c r="B207" s="53"/>
      <c r="C207" s="53"/>
      <c r="D207" s="53"/>
      <c r="E207" s="53"/>
      <c r="F207" s="53"/>
      <c r="G207" s="53"/>
      <c r="H207" s="53"/>
      <c r="I207" s="69">
        <v>530000</v>
      </c>
      <c r="J207" s="53"/>
      <c r="K207" s="69">
        <v>76110.26</v>
      </c>
      <c r="L207" s="53"/>
      <c r="M207" s="46">
        <v>14.36</v>
      </c>
    </row>
    <row r="208" spans="1:13" ht="12.75">
      <c r="A208" s="64" t="s">
        <v>299</v>
      </c>
      <c r="B208" s="53"/>
      <c r="C208" s="64" t="s">
        <v>300</v>
      </c>
      <c r="D208" s="53"/>
      <c r="E208" s="53"/>
      <c r="F208" s="53"/>
      <c r="G208" s="53"/>
      <c r="H208" s="53"/>
      <c r="I208" s="65">
        <v>220000</v>
      </c>
      <c r="J208" s="53"/>
      <c r="K208" s="65">
        <v>62803.54</v>
      </c>
      <c r="L208" s="53"/>
      <c r="M208" s="14">
        <v>28.55</v>
      </c>
    </row>
    <row r="209" spans="1:13" ht="12.75">
      <c r="A209" s="66" t="s">
        <v>336</v>
      </c>
      <c r="B209" s="53"/>
      <c r="C209" s="66" t="s">
        <v>337</v>
      </c>
      <c r="D209" s="53"/>
      <c r="E209" s="53"/>
      <c r="F209" s="53"/>
      <c r="G209" s="53"/>
      <c r="H209" s="53"/>
      <c r="I209" s="67" t="s">
        <v>1</v>
      </c>
      <c r="J209" s="53"/>
      <c r="K209" s="67">
        <v>62803.54</v>
      </c>
      <c r="L209" s="53"/>
      <c r="M209" s="49" t="s">
        <v>1</v>
      </c>
    </row>
    <row r="210" spans="1:13" ht="12.75">
      <c r="A210" s="64" t="s">
        <v>322</v>
      </c>
      <c r="B210" s="53"/>
      <c r="C210" s="64" t="s">
        <v>323</v>
      </c>
      <c r="D210" s="53"/>
      <c r="E210" s="53"/>
      <c r="F210" s="53"/>
      <c r="G210" s="53"/>
      <c r="H210" s="53"/>
      <c r="I210" s="65">
        <v>310000</v>
      </c>
      <c r="J210" s="53"/>
      <c r="K210" s="65">
        <v>13306.72</v>
      </c>
      <c r="L210" s="53"/>
      <c r="M210" s="14">
        <v>4.29</v>
      </c>
    </row>
    <row r="211" spans="1:13" ht="12.75">
      <c r="A211" s="66" t="s">
        <v>324</v>
      </c>
      <c r="B211" s="53"/>
      <c r="C211" s="66" t="s">
        <v>325</v>
      </c>
      <c r="D211" s="53"/>
      <c r="E211" s="53"/>
      <c r="F211" s="53"/>
      <c r="G211" s="53"/>
      <c r="H211" s="53"/>
      <c r="I211" s="67" t="s">
        <v>1</v>
      </c>
      <c r="J211" s="53"/>
      <c r="K211" s="67">
        <v>13306.72</v>
      </c>
      <c r="L211" s="53"/>
      <c r="M211" s="49" t="s">
        <v>1</v>
      </c>
    </row>
    <row r="212" spans="1:13" ht="12.75">
      <c r="A212" s="66" t="s">
        <v>363</v>
      </c>
      <c r="B212" s="53"/>
      <c r="C212" s="66" t="s">
        <v>364</v>
      </c>
      <c r="D212" s="53"/>
      <c r="E212" s="53"/>
      <c r="F212" s="53"/>
      <c r="G212" s="53"/>
      <c r="H212" s="53"/>
      <c r="I212" s="67" t="s">
        <v>1</v>
      </c>
      <c r="J212" s="53"/>
      <c r="K212" s="67">
        <v>0</v>
      </c>
      <c r="L212" s="53"/>
      <c r="M212" s="49" t="s">
        <v>1</v>
      </c>
    </row>
    <row r="213" spans="1:13" ht="12.75">
      <c r="A213" s="66" t="s">
        <v>365</v>
      </c>
      <c r="B213" s="53"/>
      <c r="C213" s="66" t="s">
        <v>366</v>
      </c>
      <c r="D213" s="53"/>
      <c r="E213" s="53"/>
      <c r="F213" s="53"/>
      <c r="G213" s="53"/>
      <c r="H213" s="53"/>
      <c r="I213" s="67" t="s">
        <v>1</v>
      </c>
      <c r="J213" s="53"/>
      <c r="K213" s="67">
        <v>0</v>
      </c>
      <c r="L213" s="53"/>
      <c r="M213" s="49" t="s">
        <v>1</v>
      </c>
    </row>
    <row r="214" spans="1:13" ht="12.75">
      <c r="A214" s="72" t="s">
        <v>559</v>
      </c>
      <c r="B214" s="53"/>
      <c r="C214" s="72" t="s">
        <v>560</v>
      </c>
      <c r="D214" s="53"/>
      <c r="E214" s="53"/>
      <c r="F214" s="53"/>
      <c r="G214" s="53"/>
      <c r="H214" s="53"/>
      <c r="I214" s="73">
        <v>7600000</v>
      </c>
      <c r="J214" s="53"/>
      <c r="K214" s="73">
        <v>2268772.66</v>
      </c>
      <c r="L214" s="53"/>
      <c r="M214" s="48">
        <v>29.85</v>
      </c>
    </row>
    <row r="215" spans="1:13" ht="12.75">
      <c r="A215" s="68" t="s">
        <v>444</v>
      </c>
      <c r="B215" s="53"/>
      <c r="C215" s="53"/>
      <c r="D215" s="53"/>
      <c r="E215" s="53"/>
      <c r="F215" s="53"/>
      <c r="G215" s="53"/>
      <c r="H215" s="53"/>
      <c r="I215" s="69">
        <v>1200000</v>
      </c>
      <c r="J215" s="53"/>
      <c r="K215" s="69">
        <v>378621.8</v>
      </c>
      <c r="L215" s="53"/>
      <c r="M215" s="46">
        <v>31.55</v>
      </c>
    </row>
    <row r="216" spans="1:13" ht="12.75">
      <c r="A216" s="68" t="s">
        <v>445</v>
      </c>
      <c r="B216" s="53"/>
      <c r="C216" s="53"/>
      <c r="D216" s="53"/>
      <c r="E216" s="53"/>
      <c r="F216" s="53"/>
      <c r="G216" s="53"/>
      <c r="H216" s="53"/>
      <c r="I216" s="69">
        <v>1200000</v>
      </c>
      <c r="J216" s="53"/>
      <c r="K216" s="69">
        <v>378621.8</v>
      </c>
      <c r="L216" s="53"/>
      <c r="M216" s="46">
        <v>31.55</v>
      </c>
    </row>
    <row r="217" spans="1:13" ht="12.75">
      <c r="A217" s="64" t="s">
        <v>367</v>
      </c>
      <c r="B217" s="53"/>
      <c r="C217" s="64" t="s">
        <v>368</v>
      </c>
      <c r="D217" s="53"/>
      <c r="E217" s="53"/>
      <c r="F217" s="53"/>
      <c r="G217" s="53"/>
      <c r="H217" s="53"/>
      <c r="I217" s="65">
        <v>1200000</v>
      </c>
      <c r="J217" s="53"/>
      <c r="K217" s="65">
        <v>378621.8</v>
      </c>
      <c r="L217" s="53"/>
      <c r="M217" s="14">
        <v>31.55</v>
      </c>
    </row>
    <row r="218" spans="1:13" ht="28.5" customHeight="1">
      <c r="A218" s="66" t="s">
        <v>369</v>
      </c>
      <c r="B218" s="53"/>
      <c r="C218" s="79" t="s">
        <v>466</v>
      </c>
      <c r="D218" s="77"/>
      <c r="E218" s="77"/>
      <c r="F218" s="77"/>
      <c r="G218" s="77"/>
      <c r="H218" s="77"/>
      <c r="I218" s="67" t="s">
        <v>1</v>
      </c>
      <c r="J218" s="53"/>
      <c r="K218" s="67">
        <v>378621.8</v>
      </c>
      <c r="L218" s="53"/>
      <c r="M218" s="49" t="s">
        <v>1</v>
      </c>
    </row>
    <row r="219" spans="1:13" ht="12.75">
      <c r="A219" s="68" t="s">
        <v>454</v>
      </c>
      <c r="B219" s="53"/>
      <c r="C219" s="53"/>
      <c r="D219" s="53"/>
      <c r="E219" s="53"/>
      <c r="F219" s="53"/>
      <c r="G219" s="53"/>
      <c r="H219" s="53"/>
      <c r="I219" s="69">
        <v>6400000</v>
      </c>
      <c r="J219" s="53"/>
      <c r="K219" s="69">
        <v>1890150.86</v>
      </c>
      <c r="L219" s="53"/>
      <c r="M219" s="46">
        <v>29.53</v>
      </c>
    </row>
    <row r="220" spans="1:13" ht="12.75">
      <c r="A220" s="68" t="s">
        <v>455</v>
      </c>
      <c r="B220" s="53"/>
      <c r="C220" s="53"/>
      <c r="D220" s="53"/>
      <c r="E220" s="53"/>
      <c r="F220" s="53"/>
      <c r="G220" s="53"/>
      <c r="H220" s="53"/>
      <c r="I220" s="69">
        <v>6400000</v>
      </c>
      <c r="J220" s="53"/>
      <c r="K220" s="69">
        <v>1890150.86</v>
      </c>
      <c r="L220" s="53"/>
      <c r="M220" s="46">
        <v>29.53</v>
      </c>
    </row>
    <row r="221" spans="1:13" ht="27" customHeight="1">
      <c r="A221" s="64" t="s">
        <v>370</v>
      </c>
      <c r="B221" s="53"/>
      <c r="C221" s="84" t="s">
        <v>467</v>
      </c>
      <c r="D221" s="77"/>
      <c r="E221" s="77"/>
      <c r="F221" s="77"/>
      <c r="G221" s="77"/>
      <c r="H221" s="77"/>
      <c r="I221" s="65">
        <v>3750000</v>
      </c>
      <c r="J221" s="53"/>
      <c r="K221" s="65">
        <v>1890150.86</v>
      </c>
      <c r="L221" s="53"/>
      <c r="M221" s="14">
        <v>50.4</v>
      </c>
    </row>
    <row r="222" spans="1:13" ht="30.75" customHeight="1">
      <c r="A222" s="66" t="s">
        <v>371</v>
      </c>
      <c r="B222" s="53"/>
      <c r="C222" s="80" t="s">
        <v>372</v>
      </c>
      <c r="D222" s="77"/>
      <c r="E222" s="77"/>
      <c r="F222" s="77"/>
      <c r="G222" s="77"/>
      <c r="H222" s="77"/>
      <c r="I222" s="67" t="s">
        <v>1</v>
      </c>
      <c r="J222" s="53"/>
      <c r="K222" s="67">
        <v>1890150.86</v>
      </c>
      <c r="L222" s="53"/>
      <c r="M222" s="49" t="s">
        <v>1</v>
      </c>
    </row>
    <row r="223" spans="1:13" ht="27.75" customHeight="1">
      <c r="A223" s="64" t="s">
        <v>462</v>
      </c>
      <c r="B223" s="53"/>
      <c r="C223" s="76" t="s">
        <v>463</v>
      </c>
      <c r="D223" s="77"/>
      <c r="E223" s="77"/>
      <c r="F223" s="77"/>
      <c r="G223" s="77"/>
      <c r="H223" s="77"/>
      <c r="I223" s="65">
        <v>2650000</v>
      </c>
      <c r="J223" s="53"/>
      <c r="K223" s="65">
        <v>0</v>
      </c>
      <c r="L223" s="53"/>
      <c r="M223" s="14">
        <v>0</v>
      </c>
    </row>
    <row r="224" spans="1:13" ht="27" customHeight="1">
      <c r="A224" s="66" t="s">
        <v>464</v>
      </c>
      <c r="B224" s="53"/>
      <c r="C224" s="80" t="s">
        <v>465</v>
      </c>
      <c r="D224" s="77"/>
      <c r="E224" s="77"/>
      <c r="F224" s="77"/>
      <c r="G224" s="77"/>
      <c r="H224" s="77"/>
      <c r="I224" s="67" t="s">
        <v>1</v>
      </c>
      <c r="J224" s="53"/>
      <c r="K224" s="67">
        <v>0</v>
      </c>
      <c r="L224" s="53"/>
      <c r="M224" s="49" t="s">
        <v>1</v>
      </c>
    </row>
    <row r="225" spans="1:13" ht="12.75">
      <c r="A225" s="72" t="s">
        <v>561</v>
      </c>
      <c r="B225" s="53"/>
      <c r="C225" s="72" t="s">
        <v>562</v>
      </c>
      <c r="D225" s="53"/>
      <c r="E225" s="53"/>
      <c r="F225" s="53"/>
      <c r="G225" s="53"/>
      <c r="H225" s="53"/>
      <c r="I225" s="73">
        <v>1410000</v>
      </c>
      <c r="J225" s="53"/>
      <c r="K225" s="73">
        <v>547652.35</v>
      </c>
      <c r="L225" s="53"/>
      <c r="M225" s="48">
        <v>38.84</v>
      </c>
    </row>
    <row r="226" spans="1:13" ht="12.75">
      <c r="A226" s="68" t="s">
        <v>444</v>
      </c>
      <c r="B226" s="53"/>
      <c r="C226" s="53"/>
      <c r="D226" s="53"/>
      <c r="E226" s="53"/>
      <c r="F226" s="53"/>
      <c r="G226" s="53"/>
      <c r="H226" s="53"/>
      <c r="I226" s="69">
        <v>1410000</v>
      </c>
      <c r="J226" s="53"/>
      <c r="K226" s="69">
        <v>547652.35</v>
      </c>
      <c r="L226" s="53"/>
      <c r="M226" s="46">
        <v>38.84</v>
      </c>
    </row>
    <row r="227" spans="1:13" ht="12.75">
      <c r="A227" s="68" t="s">
        <v>445</v>
      </c>
      <c r="B227" s="53"/>
      <c r="C227" s="53"/>
      <c r="D227" s="53"/>
      <c r="E227" s="53"/>
      <c r="F227" s="53"/>
      <c r="G227" s="53"/>
      <c r="H227" s="53"/>
      <c r="I227" s="69">
        <v>1410000</v>
      </c>
      <c r="J227" s="53"/>
      <c r="K227" s="69">
        <v>547652.35</v>
      </c>
      <c r="L227" s="53"/>
      <c r="M227" s="46">
        <v>38.84</v>
      </c>
    </row>
    <row r="228" spans="1:13" ht="12.75">
      <c r="A228" s="64" t="s">
        <v>299</v>
      </c>
      <c r="B228" s="53"/>
      <c r="C228" s="64" t="s">
        <v>300</v>
      </c>
      <c r="D228" s="53"/>
      <c r="E228" s="53"/>
      <c r="F228" s="53"/>
      <c r="G228" s="53"/>
      <c r="H228" s="53"/>
      <c r="I228" s="65">
        <v>1340000</v>
      </c>
      <c r="J228" s="53"/>
      <c r="K228" s="65">
        <v>515702.35</v>
      </c>
      <c r="L228" s="53"/>
      <c r="M228" s="14">
        <v>38.49</v>
      </c>
    </row>
    <row r="229" spans="1:13" ht="12.75">
      <c r="A229" s="66" t="s">
        <v>389</v>
      </c>
      <c r="B229" s="53"/>
      <c r="C229" s="66" t="s">
        <v>390</v>
      </c>
      <c r="D229" s="53"/>
      <c r="E229" s="53"/>
      <c r="F229" s="53"/>
      <c r="G229" s="53"/>
      <c r="H229" s="53"/>
      <c r="I229" s="67" t="s">
        <v>1</v>
      </c>
      <c r="J229" s="53"/>
      <c r="K229" s="67">
        <v>515702.35</v>
      </c>
      <c r="L229" s="53"/>
      <c r="M229" s="49" t="s">
        <v>1</v>
      </c>
    </row>
    <row r="230" spans="1:13" ht="12.75">
      <c r="A230" s="64" t="s">
        <v>305</v>
      </c>
      <c r="B230" s="53"/>
      <c r="C230" s="64" t="s">
        <v>306</v>
      </c>
      <c r="D230" s="53"/>
      <c r="E230" s="53"/>
      <c r="F230" s="53"/>
      <c r="G230" s="53"/>
      <c r="H230" s="53"/>
      <c r="I230" s="65">
        <v>70000</v>
      </c>
      <c r="J230" s="53"/>
      <c r="K230" s="65">
        <v>31950</v>
      </c>
      <c r="L230" s="53"/>
      <c r="M230" s="14">
        <v>45.64</v>
      </c>
    </row>
    <row r="231" spans="1:13" ht="12.75">
      <c r="A231" s="66" t="s">
        <v>311</v>
      </c>
      <c r="B231" s="53"/>
      <c r="C231" s="66" t="s">
        <v>306</v>
      </c>
      <c r="D231" s="53"/>
      <c r="E231" s="53"/>
      <c r="F231" s="53"/>
      <c r="G231" s="53"/>
      <c r="H231" s="53"/>
      <c r="I231" s="67" t="s">
        <v>1</v>
      </c>
      <c r="J231" s="53"/>
      <c r="K231" s="67">
        <v>31950</v>
      </c>
      <c r="L231" s="53"/>
      <c r="M231" s="49" t="s">
        <v>1</v>
      </c>
    </row>
    <row r="232" spans="1:13" ht="12.75">
      <c r="A232" s="72" t="s">
        <v>563</v>
      </c>
      <c r="B232" s="53"/>
      <c r="C232" s="72" t="s">
        <v>564</v>
      </c>
      <c r="D232" s="53"/>
      <c r="E232" s="53"/>
      <c r="F232" s="53"/>
      <c r="G232" s="53"/>
      <c r="H232" s="53"/>
      <c r="I232" s="73">
        <v>150000</v>
      </c>
      <c r="J232" s="53"/>
      <c r="K232" s="73">
        <v>0</v>
      </c>
      <c r="L232" s="53"/>
      <c r="M232" s="48">
        <v>0</v>
      </c>
    </row>
    <row r="233" spans="1:13" ht="12.75">
      <c r="A233" s="68" t="s">
        <v>444</v>
      </c>
      <c r="B233" s="53"/>
      <c r="C233" s="53"/>
      <c r="D233" s="53"/>
      <c r="E233" s="53"/>
      <c r="F233" s="53"/>
      <c r="G233" s="53"/>
      <c r="H233" s="53"/>
      <c r="I233" s="69">
        <v>150000</v>
      </c>
      <c r="J233" s="53"/>
      <c r="K233" s="69">
        <v>0</v>
      </c>
      <c r="L233" s="53"/>
      <c r="M233" s="46">
        <v>0</v>
      </c>
    </row>
    <row r="234" spans="1:13" ht="12.75">
      <c r="A234" s="68" t="s">
        <v>445</v>
      </c>
      <c r="B234" s="53"/>
      <c r="C234" s="53"/>
      <c r="D234" s="53"/>
      <c r="E234" s="53"/>
      <c r="F234" s="53"/>
      <c r="G234" s="53"/>
      <c r="H234" s="53"/>
      <c r="I234" s="69">
        <v>150000</v>
      </c>
      <c r="J234" s="53"/>
      <c r="K234" s="69">
        <v>0</v>
      </c>
      <c r="L234" s="53"/>
      <c r="M234" s="46">
        <v>0</v>
      </c>
    </row>
    <row r="235" spans="1:13" ht="12.75">
      <c r="A235" s="64" t="s">
        <v>305</v>
      </c>
      <c r="B235" s="53"/>
      <c r="C235" s="64" t="s">
        <v>306</v>
      </c>
      <c r="D235" s="53"/>
      <c r="E235" s="53"/>
      <c r="F235" s="53"/>
      <c r="G235" s="53"/>
      <c r="H235" s="53"/>
      <c r="I235" s="65">
        <v>150000</v>
      </c>
      <c r="J235" s="53"/>
      <c r="K235" s="65">
        <v>0</v>
      </c>
      <c r="L235" s="53"/>
      <c r="M235" s="14">
        <v>0</v>
      </c>
    </row>
    <row r="236" spans="1:13" ht="12.75">
      <c r="A236" s="66" t="s">
        <v>311</v>
      </c>
      <c r="B236" s="53"/>
      <c r="C236" s="66" t="s">
        <v>306</v>
      </c>
      <c r="D236" s="53"/>
      <c r="E236" s="53"/>
      <c r="F236" s="53"/>
      <c r="G236" s="53"/>
      <c r="H236" s="53"/>
      <c r="I236" s="67" t="s">
        <v>1</v>
      </c>
      <c r="J236" s="53"/>
      <c r="K236" s="67">
        <v>0</v>
      </c>
      <c r="L236" s="53"/>
      <c r="M236" s="49" t="s">
        <v>1</v>
      </c>
    </row>
    <row r="237" spans="1:13" ht="12.75">
      <c r="A237" s="72" t="s">
        <v>565</v>
      </c>
      <c r="B237" s="53"/>
      <c r="C237" s="72" t="s">
        <v>566</v>
      </c>
      <c r="D237" s="53"/>
      <c r="E237" s="53"/>
      <c r="F237" s="53"/>
      <c r="G237" s="53"/>
      <c r="H237" s="53"/>
      <c r="I237" s="73">
        <v>1000000</v>
      </c>
      <c r="J237" s="53"/>
      <c r="K237" s="73">
        <v>104259.56</v>
      </c>
      <c r="L237" s="53"/>
      <c r="M237" s="48">
        <v>10.43</v>
      </c>
    </row>
    <row r="238" spans="1:13" ht="12.75">
      <c r="A238" s="68" t="s">
        <v>454</v>
      </c>
      <c r="B238" s="53"/>
      <c r="C238" s="53"/>
      <c r="D238" s="53"/>
      <c r="E238" s="53"/>
      <c r="F238" s="53"/>
      <c r="G238" s="53"/>
      <c r="H238" s="53"/>
      <c r="I238" s="69">
        <v>1000000</v>
      </c>
      <c r="J238" s="53"/>
      <c r="K238" s="69">
        <v>104259.56</v>
      </c>
      <c r="L238" s="53"/>
      <c r="M238" s="46">
        <v>10.43</v>
      </c>
    </row>
    <row r="239" spans="1:13" ht="12.75">
      <c r="A239" s="68" t="s">
        <v>455</v>
      </c>
      <c r="B239" s="53"/>
      <c r="C239" s="53"/>
      <c r="D239" s="53"/>
      <c r="E239" s="53"/>
      <c r="F239" s="53"/>
      <c r="G239" s="53"/>
      <c r="H239" s="53"/>
      <c r="I239" s="69">
        <v>1000000</v>
      </c>
      <c r="J239" s="53"/>
      <c r="K239" s="69">
        <v>104259.56</v>
      </c>
      <c r="L239" s="53"/>
      <c r="M239" s="46">
        <v>10.43</v>
      </c>
    </row>
    <row r="240" spans="1:13" ht="12.75">
      <c r="A240" s="64" t="s">
        <v>299</v>
      </c>
      <c r="B240" s="53"/>
      <c r="C240" s="64" t="s">
        <v>300</v>
      </c>
      <c r="D240" s="53"/>
      <c r="E240" s="53"/>
      <c r="F240" s="53"/>
      <c r="G240" s="53"/>
      <c r="H240" s="53"/>
      <c r="I240" s="65">
        <v>1000000</v>
      </c>
      <c r="J240" s="53"/>
      <c r="K240" s="65">
        <v>104259.56</v>
      </c>
      <c r="L240" s="53"/>
      <c r="M240" s="14">
        <v>10.43</v>
      </c>
    </row>
    <row r="241" spans="1:13" ht="12.75">
      <c r="A241" s="66" t="s">
        <v>336</v>
      </c>
      <c r="B241" s="53"/>
      <c r="C241" s="66" t="s">
        <v>337</v>
      </c>
      <c r="D241" s="53"/>
      <c r="E241" s="53"/>
      <c r="F241" s="53"/>
      <c r="G241" s="53"/>
      <c r="H241" s="53"/>
      <c r="I241" s="67" t="s">
        <v>1</v>
      </c>
      <c r="J241" s="53"/>
      <c r="K241" s="67">
        <v>104259.56</v>
      </c>
      <c r="L241" s="53"/>
      <c r="M241" s="49" t="s">
        <v>1</v>
      </c>
    </row>
    <row r="242" spans="1:13" ht="12.75">
      <c r="A242" s="72" t="s">
        <v>567</v>
      </c>
      <c r="B242" s="53"/>
      <c r="C242" s="72" t="s">
        <v>568</v>
      </c>
      <c r="D242" s="53"/>
      <c r="E242" s="53"/>
      <c r="F242" s="53"/>
      <c r="G242" s="53"/>
      <c r="H242" s="53"/>
      <c r="I242" s="73">
        <v>1500000</v>
      </c>
      <c r="J242" s="53"/>
      <c r="K242" s="73">
        <v>555281.14</v>
      </c>
      <c r="L242" s="53"/>
      <c r="M242" s="48">
        <v>37.02</v>
      </c>
    </row>
    <row r="243" spans="1:13" ht="12.75">
      <c r="A243" s="68" t="s">
        <v>444</v>
      </c>
      <c r="B243" s="53"/>
      <c r="C243" s="53"/>
      <c r="D243" s="53"/>
      <c r="E243" s="53"/>
      <c r="F243" s="53"/>
      <c r="G243" s="53"/>
      <c r="H243" s="53"/>
      <c r="I243" s="69">
        <v>650000</v>
      </c>
      <c r="J243" s="53"/>
      <c r="K243" s="69">
        <v>168665.19</v>
      </c>
      <c r="L243" s="53"/>
      <c r="M243" s="46">
        <v>25.95</v>
      </c>
    </row>
    <row r="244" spans="1:13" ht="12.75">
      <c r="A244" s="68" t="s">
        <v>445</v>
      </c>
      <c r="B244" s="53"/>
      <c r="C244" s="53"/>
      <c r="D244" s="53"/>
      <c r="E244" s="53"/>
      <c r="F244" s="53"/>
      <c r="G244" s="53"/>
      <c r="H244" s="53"/>
      <c r="I244" s="69">
        <v>650000</v>
      </c>
      <c r="J244" s="53"/>
      <c r="K244" s="69">
        <v>168665.19</v>
      </c>
      <c r="L244" s="53"/>
      <c r="M244" s="46">
        <v>25.95</v>
      </c>
    </row>
    <row r="245" spans="1:13" ht="12.75">
      <c r="A245" s="64" t="s">
        <v>299</v>
      </c>
      <c r="B245" s="53"/>
      <c r="C245" s="64" t="s">
        <v>300</v>
      </c>
      <c r="D245" s="53"/>
      <c r="E245" s="53"/>
      <c r="F245" s="53"/>
      <c r="G245" s="53"/>
      <c r="H245" s="53"/>
      <c r="I245" s="65">
        <v>650000</v>
      </c>
      <c r="J245" s="53"/>
      <c r="K245" s="65">
        <v>168665.19</v>
      </c>
      <c r="L245" s="53"/>
      <c r="M245" s="14">
        <v>25.95</v>
      </c>
    </row>
    <row r="246" spans="1:13" ht="12.75">
      <c r="A246" s="66" t="s">
        <v>340</v>
      </c>
      <c r="B246" s="53"/>
      <c r="C246" s="66" t="s">
        <v>341</v>
      </c>
      <c r="D246" s="53"/>
      <c r="E246" s="53"/>
      <c r="F246" s="53"/>
      <c r="G246" s="53"/>
      <c r="H246" s="53"/>
      <c r="I246" s="67" t="s">
        <v>1</v>
      </c>
      <c r="J246" s="53"/>
      <c r="K246" s="67">
        <v>168665.19</v>
      </c>
      <c r="L246" s="53"/>
      <c r="M246" s="49" t="s">
        <v>1</v>
      </c>
    </row>
    <row r="247" spans="1:13" ht="12.75">
      <c r="A247" s="68" t="s">
        <v>454</v>
      </c>
      <c r="B247" s="53"/>
      <c r="C247" s="53"/>
      <c r="D247" s="53"/>
      <c r="E247" s="53"/>
      <c r="F247" s="53"/>
      <c r="G247" s="53"/>
      <c r="H247" s="53"/>
      <c r="I247" s="69">
        <v>850000</v>
      </c>
      <c r="J247" s="53"/>
      <c r="K247" s="69">
        <v>386615.95</v>
      </c>
      <c r="L247" s="53"/>
      <c r="M247" s="46">
        <v>45.48</v>
      </c>
    </row>
    <row r="248" spans="1:13" ht="12.75">
      <c r="A248" s="68" t="s">
        <v>455</v>
      </c>
      <c r="B248" s="53"/>
      <c r="C248" s="53"/>
      <c r="D248" s="53"/>
      <c r="E248" s="53"/>
      <c r="F248" s="53"/>
      <c r="G248" s="53"/>
      <c r="H248" s="53"/>
      <c r="I248" s="69">
        <v>850000</v>
      </c>
      <c r="J248" s="53"/>
      <c r="K248" s="69">
        <v>386615.95</v>
      </c>
      <c r="L248" s="53"/>
      <c r="M248" s="46">
        <v>45.48</v>
      </c>
    </row>
    <row r="249" spans="1:13" ht="12.75">
      <c r="A249" s="64" t="s">
        <v>373</v>
      </c>
      <c r="B249" s="53"/>
      <c r="C249" s="64" t="s">
        <v>374</v>
      </c>
      <c r="D249" s="53"/>
      <c r="E249" s="53"/>
      <c r="F249" s="53"/>
      <c r="G249" s="53"/>
      <c r="H249" s="53"/>
      <c r="I249" s="65">
        <v>150000</v>
      </c>
      <c r="J249" s="53"/>
      <c r="K249" s="65">
        <v>119962.5</v>
      </c>
      <c r="L249" s="53"/>
      <c r="M249" s="14">
        <v>79.98</v>
      </c>
    </row>
    <row r="250" spans="1:13" ht="12.75">
      <c r="A250" s="66" t="s">
        <v>375</v>
      </c>
      <c r="B250" s="53"/>
      <c r="C250" s="66" t="s">
        <v>376</v>
      </c>
      <c r="D250" s="53"/>
      <c r="E250" s="53"/>
      <c r="F250" s="53"/>
      <c r="G250" s="53"/>
      <c r="H250" s="53"/>
      <c r="I250" s="67" t="s">
        <v>1</v>
      </c>
      <c r="J250" s="53"/>
      <c r="K250" s="67">
        <v>119962.5</v>
      </c>
      <c r="L250" s="53"/>
      <c r="M250" s="49" t="s">
        <v>1</v>
      </c>
    </row>
    <row r="251" spans="1:13" ht="12.75">
      <c r="A251" s="64" t="s">
        <v>322</v>
      </c>
      <c r="B251" s="53"/>
      <c r="C251" s="64" t="s">
        <v>323</v>
      </c>
      <c r="D251" s="53"/>
      <c r="E251" s="53"/>
      <c r="F251" s="53"/>
      <c r="G251" s="53"/>
      <c r="H251" s="53"/>
      <c r="I251" s="65">
        <v>300000</v>
      </c>
      <c r="J251" s="53"/>
      <c r="K251" s="65">
        <v>125803.45</v>
      </c>
      <c r="L251" s="53"/>
      <c r="M251" s="14">
        <v>41.93</v>
      </c>
    </row>
    <row r="252" spans="1:13" ht="12.75">
      <c r="A252" s="66" t="s">
        <v>324</v>
      </c>
      <c r="B252" s="53"/>
      <c r="C252" s="66" t="s">
        <v>325</v>
      </c>
      <c r="D252" s="53"/>
      <c r="E252" s="53"/>
      <c r="F252" s="53"/>
      <c r="G252" s="53"/>
      <c r="H252" s="53"/>
      <c r="I252" s="67" t="s">
        <v>1</v>
      </c>
      <c r="J252" s="53"/>
      <c r="K252" s="67">
        <v>125803.45</v>
      </c>
      <c r="L252" s="53"/>
      <c r="M252" s="49" t="s">
        <v>1</v>
      </c>
    </row>
    <row r="253" spans="1:13" ht="12.75">
      <c r="A253" s="64" t="s">
        <v>395</v>
      </c>
      <c r="B253" s="53"/>
      <c r="C253" s="64" t="s">
        <v>396</v>
      </c>
      <c r="D253" s="53"/>
      <c r="E253" s="53"/>
      <c r="F253" s="53"/>
      <c r="G253" s="53"/>
      <c r="H253" s="53"/>
      <c r="I253" s="65">
        <v>400000</v>
      </c>
      <c r="J253" s="53"/>
      <c r="K253" s="65">
        <v>140850</v>
      </c>
      <c r="L253" s="53"/>
      <c r="M253" s="14">
        <v>35.21</v>
      </c>
    </row>
    <row r="254" spans="1:13" ht="12.75">
      <c r="A254" s="66" t="s">
        <v>397</v>
      </c>
      <c r="B254" s="53"/>
      <c r="C254" s="66" t="s">
        <v>398</v>
      </c>
      <c r="D254" s="53"/>
      <c r="E254" s="53"/>
      <c r="F254" s="53"/>
      <c r="G254" s="53"/>
      <c r="H254" s="53"/>
      <c r="I254" s="67" t="s">
        <v>1</v>
      </c>
      <c r="J254" s="53"/>
      <c r="K254" s="67">
        <v>0</v>
      </c>
      <c r="L254" s="53"/>
      <c r="M254" s="49" t="s">
        <v>1</v>
      </c>
    </row>
    <row r="255" spans="1:13" ht="12.75">
      <c r="A255" s="66" t="s">
        <v>407</v>
      </c>
      <c r="B255" s="53"/>
      <c r="C255" s="66" t="s">
        <v>408</v>
      </c>
      <c r="D255" s="53"/>
      <c r="E255" s="53"/>
      <c r="F255" s="53"/>
      <c r="G255" s="53"/>
      <c r="H255" s="53"/>
      <c r="I255" s="67" t="s">
        <v>1</v>
      </c>
      <c r="J255" s="53"/>
      <c r="K255" s="67">
        <v>140850</v>
      </c>
      <c r="L255" s="53"/>
      <c r="M255" s="49" t="s">
        <v>1</v>
      </c>
    </row>
    <row r="256" spans="1:13" ht="12.75">
      <c r="A256" s="70" t="s">
        <v>569</v>
      </c>
      <c r="B256" s="53"/>
      <c r="C256" s="70" t="s">
        <v>570</v>
      </c>
      <c r="D256" s="53"/>
      <c r="E256" s="53"/>
      <c r="F256" s="53"/>
      <c r="G256" s="53"/>
      <c r="H256" s="53"/>
      <c r="I256" s="71">
        <v>5250000</v>
      </c>
      <c r="J256" s="53"/>
      <c r="K256" s="71">
        <v>118418.43</v>
      </c>
      <c r="L256" s="53"/>
      <c r="M256" s="47">
        <v>2.26</v>
      </c>
    </row>
    <row r="257" spans="1:13" ht="12.75">
      <c r="A257" s="72" t="s">
        <v>571</v>
      </c>
      <c r="B257" s="53"/>
      <c r="C257" s="72" t="s">
        <v>572</v>
      </c>
      <c r="D257" s="53"/>
      <c r="E257" s="53"/>
      <c r="F257" s="53"/>
      <c r="G257" s="53"/>
      <c r="H257" s="53"/>
      <c r="I257" s="73">
        <v>170000</v>
      </c>
      <c r="J257" s="53"/>
      <c r="K257" s="73">
        <v>30000</v>
      </c>
      <c r="L257" s="53"/>
      <c r="M257" s="48">
        <v>17.65</v>
      </c>
    </row>
    <row r="258" spans="1:13" ht="12.75">
      <c r="A258" s="68" t="s">
        <v>444</v>
      </c>
      <c r="B258" s="53"/>
      <c r="C258" s="53"/>
      <c r="D258" s="53"/>
      <c r="E258" s="53"/>
      <c r="F258" s="53"/>
      <c r="G258" s="53"/>
      <c r="H258" s="53"/>
      <c r="I258" s="69">
        <v>170000</v>
      </c>
      <c r="J258" s="53"/>
      <c r="K258" s="69">
        <v>30000</v>
      </c>
      <c r="L258" s="53"/>
      <c r="M258" s="46">
        <v>17.65</v>
      </c>
    </row>
    <row r="259" spans="1:13" ht="12.75">
      <c r="A259" s="68" t="s">
        <v>445</v>
      </c>
      <c r="B259" s="53"/>
      <c r="C259" s="53"/>
      <c r="D259" s="53"/>
      <c r="E259" s="53"/>
      <c r="F259" s="53"/>
      <c r="G259" s="53"/>
      <c r="H259" s="53"/>
      <c r="I259" s="69">
        <v>170000</v>
      </c>
      <c r="J259" s="53"/>
      <c r="K259" s="69">
        <v>30000</v>
      </c>
      <c r="L259" s="53"/>
      <c r="M259" s="46">
        <v>17.65</v>
      </c>
    </row>
    <row r="260" spans="1:13" ht="26.25" customHeight="1">
      <c r="A260" s="64" t="s">
        <v>377</v>
      </c>
      <c r="B260" s="53"/>
      <c r="C260" s="76" t="s">
        <v>378</v>
      </c>
      <c r="D260" s="77"/>
      <c r="E260" s="77"/>
      <c r="F260" s="77"/>
      <c r="G260" s="77"/>
      <c r="H260" s="77"/>
      <c r="I260" s="65">
        <v>100000</v>
      </c>
      <c r="J260" s="53"/>
      <c r="K260" s="65">
        <v>0</v>
      </c>
      <c r="L260" s="53"/>
      <c r="M260" s="14">
        <v>0</v>
      </c>
    </row>
    <row r="261" spans="1:13" ht="12.75">
      <c r="A261" s="66" t="s">
        <v>379</v>
      </c>
      <c r="B261" s="53"/>
      <c r="C261" s="66" t="s">
        <v>380</v>
      </c>
      <c r="D261" s="53"/>
      <c r="E261" s="53"/>
      <c r="F261" s="53"/>
      <c r="G261" s="53"/>
      <c r="H261" s="53"/>
      <c r="I261" s="67" t="s">
        <v>1</v>
      </c>
      <c r="J261" s="53"/>
      <c r="K261" s="67">
        <v>0</v>
      </c>
      <c r="L261" s="53"/>
      <c r="M261" s="49" t="s">
        <v>1</v>
      </c>
    </row>
    <row r="262" spans="1:13" ht="12.75">
      <c r="A262" s="66" t="s">
        <v>381</v>
      </c>
      <c r="B262" s="53"/>
      <c r="C262" s="66" t="s">
        <v>382</v>
      </c>
      <c r="D262" s="53"/>
      <c r="E262" s="53"/>
      <c r="F262" s="53"/>
      <c r="G262" s="53"/>
      <c r="H262" s="53"/>
      <c r="I262" s="67" t="s">
        <v>1</v>
      </c>
      <c r="J262" s="53"/>
      <c r="K262" s="67">
        <v>0</v>
      </c>
      <c r="L262" s="53"/>
      <c r="M262" s="49" t="s">
        <v>1</v>
      </c>
    </row>
    <row r="263" spans="1:13" ht="12.75">
      <c r="A263" s="64" t="s">
        <v>409</v>
      </c>
      <c r="B263" s="53"/>
      <c r="C263" s="64" t="s">
        <v>410</v>
      </c>
      <c r="D263" s="53"/>
      <c r="E263" s="53"/>
      <c r="F263" s="53"/>
      <c r="G263" s="53"/>
      <c r="H263" s="53"/>
      <c r="I263" s="65">
        <v>20000</v>
      </c>
      <c r="J263" s="53"/>
      <c r="K263" s="65">
        <v>0</v>
      </c>
      <c r="L263" s="53"/>
      <c r="M263" s="14">
        <v>0</v>
      </c>
    </row>
    <row r="264" spans="1:13" ht="12.75">
      <c r="A264" s="66" t="s">
        <v>411</v>
      </c>
      <c r="B264" s="53"/>
      <c r="C264" s="66" t="s">
        <v>412</v>
      </c>
      <c r="D264" s="53"/>
      <c r="E264" s="53"/>
      <c r="F264" s="53"/>
      <c r="G264" s="53"/>
      <c r="H264" s="53"/>
      <c r="I264" s="67" t="s">
        <v>1</v>
      </c>
      <c r="J264" s="53"/>
      <c r="K264" s="67">
        <v>0</v>
      </c>
      <c r="L264" s="53"/>
      <c r="M264" s="49" t="s">
        <v>1</v>
      </c>
    </row>
    <row r="265" spans="1:13" ht="12.75">
      <c r="A265" s="64" t="s">
        <v>312</v>
      </c>
      <c r="B265" s="53"/>
      <c r="C265" s="64" t="s">
        <v>313</v>
      </c>
      <c r="D265" s="53"/>
      <c r="E265" s="53"/>
      <c r="F265" s="53"/>
      <c r="G265" s="53"/>
      <c r="H265" s="53"/>
      <c r="I265" s="65">
        <v>50000</v>
      </c>
      <c r="J265" s="53"/>
      <c r="K265" s="65">
        <v>30000</v>
      </c>
      <c r="L265" s="53"/>
      <c r="M265" s="14">
        <v>60</v>
      </c>
    </row>
    <row r="266" spans="1:13" ht="12.75">
      <c r="A266" s="66" t="s">
        <v>314</v>
      </c>
      <c r="B266" s="53"/>
      <c r="C266" s="66" t="s">
        <v>315</v>
      </c>
      <c r="D266" s="53"/>
      <c r="E266" s="53"/>
      <c r="F266" s="53"/>
      <c r="G266" s="53"/>
      <c r="H266" s="53"/>
      <c r="I266" s="67" t="s">
        <v>1</v>
      </c>
      <c r="J266" s="53"/>
      <c r="K266" s="67">
        <v>30000</v>
      </c>
      <c r="L266" s="53"/>
      <c r="M266" s="49" t="s">
        <v>1</v>
      </c>
    </row>
    <row r="267" spans="1:13" ht="12.75">
      <c r="A267" s="72" t="s">
        <v>573</v>
      </c>
      <c r="B267" s="53"/>
      <c r="C267" s="72" t="s">
        <v>574</v>
      </c>
      <c r="D267" s="53"/>
      <c r="E267" s="53"/>
      <c r="F267" s="53"/>
      <c r="G267" s="53"/>
      <c r="H267" s="53"/>
      <c r="I267" s="73">
        <v>250000</v>
      </c>
      <c r="J267" s="53"/>
      <c r="K267" s="73">
        <v>0</v>
      </c>
      <c r="L267" s="53"/>
      <c r="M267" s="48">
        <v>0</v>
      </c>
    </row>
    <row r="268" spans="1:13" ht="12.75">
      <c r="A268" s="68" t="s">
        <v>444</v>
      </c>
      <c r="B268" s="53"/>
      <c r="C268" s="53"/>
      <c r="D268" s="53"/>
      <c r="E268" s="53"/>
      <c r="F268" s="53"/>
      <c r="G268" s="53"/>
      <c r="H268" s="53"/>
      <c r="I268" s="69">
        <v>250000</v>
      </c>
      <c r="J268" s="53"/>
      <c r="K268" s="69">
        <v>0</v>
      </c>
      <c r="L268" s="53"/>
      <c r="M268" s="46">
        <v>0</v>
      </c>
    </row>
    <row r="269" spans="1:13" ht="12.75">
      <c r="A269" s="68" t="s">
        <v>445</v>
      </c>
      <c r="B269" s="53"/>
      <c r="C269" s="53"/>
      <c r="D269" s="53"/>
      <c r="E269" s="53"/>
      <c r="F269" s="53"/>
      <c r="G269" s="53"/>
      <c r="H269" s="53"/>
      <c r="I269" s="69">
        <v>250000</v>
      </c>
      <c r="J269" s="53"/>
      <c r="K269" s="69">
        <v>0</v>
      </c>
      <c r="L269" s="53"/>
      <c r="M269" s="46">
        <v>0</v>
      </c>
    </row>
    <row r="270" spans="1:13" ht="25.5" customHeight="1">
      <c r="A270" s="64" t="s">
        <v>377</v>
      </c>
      <c r="B270" s="53"/>
      <c r="C270" s="76" t="s">
        <v>378</v>
      </c>
      <c r="D270" s="77"/>
      <c r="E270" s="77"/>
      <c r="F270" s="77"/>
      <c r="G270" s="77"/>
      <c r="H270" s="77"/>
      <c r="I270" s="65">
        <v>180000</v>
      </c>
      <c r="J270" s="53"/>
      <c r="K270" s="65">
        <v>0</v>
      </c>
      <c r="L270" s="53"/>
      <c r="M270" s="14">
        <v>0</v>
      </c>
    </row>
    <row r="271" spans="1:13" ht="12.75">
      <c r="A271" s="66" t="s">
        <v>379</v>
      </c>
      <c r="B271" s="53"/>
      <c r="C271" s="66" t="s">
        <v>380</v>
      </c>
      <c r="D271" s="53"/>
      <c r="E271" s="53"/>
      <c r="F271" s="53"/>
      <c r="G271" s="53"/>
      <c r="H271" s="53"/>
      <c r="I271" s="67" t="s">
        <v>1</v>
      </c>
      <c r="J271" s="53"/>
      <c r="K271" s="67">
        <v>0</v>
      </c>
      <c r="L271" s="53"/>
      <c r="M271" s="49" t="s">
        <v>1</v>
      </c>
    </row>
    <row r="272" spans="1:13" ht="12.75">
      <c r="A272" s="66" t="s">
        <v>381</v>
      </c>
      <c r="B272" s="53"/>
      <c r="C272" s="66" t="s">
        <v>382</v>
      </c>
      <c r="D272" s="53"/>
      <c r="E272" s="53"/>
      <c r="F272" s="53"/>
      <c r="G272" s="53"/>
      <c r="H272" s="53"/>
      <c r="I272" s="67" t="s">
        <v>1</v>
      </c>
      <c r="J272" s="53"/>
      <c r="K272" s="67">
        <v>0</v>
      </c>
      <c r="L272" s="53"/>
      <c r="M272" s="49" t="s">
        <v>1</v>
      </c>
    </row>
    <row r="273" spans="1:13" ht="12.75">
      <c r="A273" s="64" t="s">
        <v>312</v>
      </c>
      <c r="B273" s="53"/>
      <c r="C273" s="64" t="s">
        <v>313</v>
      </c>
      <c r="D273" s="53"/>
      <c r="E273" s="53"/>
      <c r="F273" s="53"/>
      <c r="G273" s="53"/>
      <c r="H273" s="53"/>
      <c r="I273" s="65">
        <v>70000</v>
      </c>
      <c r="J273" s="53"/>
      <c r="K273" s="65">
        <v>0</v>
      </c>
      <c r="L273" s="53"/>
      <c r="M273" s="14">
        <v>0</v>
      </c>
    </row>
    <row r="274" spans="1:13" ht="12.75">
      <c r="A274" s="66" t="s">
        <v>314</v>
      </c>
      <c r="B274" s="53"/>
      <c r="C274" s="66" t="s">
        <v>315</v>
      </c>
      <c r="D274" s="53"/>
      <c r="E274" s="53"/>
      <c r="F274" s="53"/>
      <c r="G274" s="53"/>
      <c r="H274" s="53"/>
      <c r="I274" s="67" t="s">
        <v>1</v>
      </c>
      <c r="J274" s="53"/>
      <c r="K274" s="67">
        <v>0</v>
      </c>
      <c r="L274" s="53"/>
      <c r="M274" s="49" t="s">
        <v>1</v>
      </c>
    </row>
    <row r="275" spans="1:13" ht="12.75">
      <c r="A275" s="72" t="s">
        <v>1070</v>
      </c>
      <c r="B275" s="53"/>
      <c r="C275" s="72" t="s">
        <v>1071</v>
      </c>
      <c r="D275" s="53"/>
      <c r="E275" s="53"/>
      <c r="F275" s="53"/>
      <c r="G275" s="53"/>
      <c r="H275" s="53"/>
      <c r="I275" s="73">
        <v>1500000</v>
      </c>
      <c r="J275" s="53"/>
      <c r="K275" s="73">
        <v>42500</v>
      </c>
      <c r="L275" s="53"/>
      <c r="M275" s="48">
        <v>2.83</v>
      </c>
    </row>
    <row r="276" spans="1:13" ht="12.75">
      <c r="A276" s="68" t="s">
        <v>454</v>
      </c>
      <c r="B276" s="53"/>
      <c r="C276" s="53"/>
      <c r="D276" s="53"/>
      <c r="E276" s="53"/>
      <c r="F276" s="53"/>
      <c r="G276" s="53"/>
      <c r="H276" s="53"/>
      <c r="I276" s="69">
        <v>1500000</v>
      </c>
      <c r="J276" s="53"/>
      <c r="K276" s="69">
        <v>42500</v>
      </c>
      <c r="L276" s="53"/>
      <c r="M276" s="46">
        <v>2.83</v>
      </c>
    </row>
    <row r="277" spans="1:13" ht="12.75">
      <c r="A277" s="68" t="s">
        <v>455</v>
      </c>
      <c r="B277" s="53"/>
      <c r="C277" s="53"/>
      <c r="D277" s="53"/>
      <c r="E277" s="53"/>
      <c r="F277" s="53"/>
      <c r="G277" s="53"/>
      <c r="H277" s="53"/>
      <c r="I277" s="69">
        <v>1500000</v>
      </c>
      <c r="J277" s="53"/>
      <c r="K277" s="69">
        <v>42500</v>
      </c>
      <c r="L277" s="53"/>
      <c r="M277" s="46">
        <v>2.83</v>
      </c>
    </row>
    <row r="278" spans="1:13" ht="12.75">
      <c r="A278" s="64" t="s">
        <v>395</v>
      </c>
      <c r="B278" s="53"/>
      <c r="C278" s="64" t="s">
        <v>396</v>
      </c>
      <c r="D278" s="53"/>
      <c r="E278" s="53"/>
      <c r="F278" s="53"/>
      <c r="G278" s="53"/>
      <c r="H278" s="53"/>
      <c r="I278" s="65">
        <v>1500000</v>
      </c>
      <c r="J278" s="53"/>
      <c r="K278" s="65">
        <v>42500</v>
      </c>
      <c r="L278" s="53"/>
      <c r="M278" s="14">
        <v>2.83</v>
      </c>
    </row>
    <row r="279" spans="1:13" ht="12.75">
      <c r="A279" s="66" t="s">
        <v>399</v>
      </c>
      <c r="B279" s="53"/>
      <c r="C279" s="66" t="s">
        <v>400</v>
      </c>
      <c r="D279" s="53"/>
      <c r="E279" s="53"/>
      <c r="F279" s="53"/>
      <c r="G279" s="53"/>
      <c r="H279" s="53"/>
      <c r="I279" s="67" t="s">
        <v>1</v>
      </c>
      <c r="J279" s="53"/>
      <c r="K279" s="67">
        <v>42500</v>
      </c>
      <c r="L279" s="53"/>
      <c r="M279" s="49" t="s">
        <v>1</v>
      </c>
    </row>
    <row r="280" spans="1:13" ht="12.75">
      <c r="A280" s="72" t="s">
        <v>575</v>
      </c>
      <c r="B280" s="53"/>
      <c r="C280" s="72" t="s">
        <v>576</v>
      </c>
      <c r="D280" s="53"/>
      <c r="E280" s="53"/>
      <c r="F280" s="53"/>
      <c r="G280" s="53"/>
      <c r="H280" s="53"/>
      <c r="I280" s="73">
        <v>500000</v>
      </c>
      <c r="J280" s="53"/>
      <c r="K280" s="73">
        <v>0</v>
      </c>
      <c r="L280" s="53"/>
      <c r="M280" s="48">
        <v>0</v>
      </c>
    </row>
    <row r="281" spans="1:13" ht="12.75">
      <c r="A281" s="68" t="s">
        <v>444</v>
      </c>
      <c r="B281" s="53"/>
      <c r="C281" s="53"/>
      <c r="D281" s="53"/>
      <c r="E281" s="53"/>
      <c r="F281" s="53"/>
      <c r="G281" s="53"/>
      <c r="H281" s="53"/>
      <c r="I281" s="69">
        <v>500000</v>
      </c>
      <c r="J281" s="53"/>
      <c r="K281" s="69">
        <v>0</v>
      </c>
      <c r="L281" s="53"/>
      <c r="M281" s="46">
        <v>0</v>
      </c>
    </row>
    <row r="282" spans="1:13" ht="12.75">
      <c r="A282" s="68" t="s">
        <v>445</v>
      </c>
      <c r="B282" s="53"/>
      <c r="C282" s="53"/>
      <c r="D282" s="53"/>
      <c r="E282" s="53"/>
      <c r="F282" s="53"/>
      <c r="G282" s="53"/>
      <c r="H282" s="53"/>
      <c r="I282" s="69">
        <v>500000</v>
      </c>
      <c r="J282" s="53"/>
      <c r="K282" s="69">
        <v>0</v>
      </c>
      <c r="L282" s="53"/>
      <c r="M282" s="46">
        <v>0</v>
      </c>
    </row>
    <row r="283" spans="1:13" ht="25.5" customHeight="1">
      <c r="A283" s="64" t="s">
        <v>377</v>
      </c>
      <c r="B283" s="53"/>
      <c r="C283" s="76" t="s">
        <v>378</v>
      </c>
      <c r="D283" s="77"/>
      <c r="E283" s="77"/>
      <c r="F283" s="77"/>
      <c r="G283" s="77"/>
      <c r="H283" s="77"/>
      <c r="I283" s="65">
        <v>500000</v>
      </c>
      <c r="J283" s="53"/>
      <c r="K283" s="65">
        <v>0</v>
      </c>
      <c r="L283" s="53"/>
      <c r="M283" s="14">
        <v>0</v>
      </c>
    </row>
    <row r="284" spans="1:13" ht="12.75">
      <c r="A284" s="66" t="s">
        <v>577</v>
      </c>
      <c r="B284" s="53"/>
      <c r="C284" s="66" t="s">
        <v>578</v>
      </c>
      <c r="D284" s="53"/>
      <c r="E284" s="53"/>
      <c r="F284" s="53"/>
      <c r="G284" s="53"/>
      <c r="H284" s="53"/>
      <c r="I284" s="67" t="s">
        <v>1</v>
      </c>
      <c r="J284" s="53"/>
      <c r="K284" s="67">
        <v>0</v>
      </c>
      <c r="L284" s="53"/>
      <c r="M284" s="49" t="s">
        <v>1</v>
      </c>
    </row>
    <row r="285" spans="1:13" ht="12.75">
      <c r="A285" s="72" t="s">
        <v>837</v>
      </c>
      <c r="B285" s="53"/>
      <c r="C285" s="72" t="s">
        <v>838</v>
      </c>
      <c r="D285" s="53"/>
      <c r="E285" s="53"/>
      <c r="F285" s="53"/>
      <c r="G285" s="53"/>
      <c r="H285" s="53"/>
      <c r="I285" s="73">
        <v>830000</v>
      </c>
      <c r="J285" s="53"/>
      <c r="K285" s="73">
        <v>7579.73</v>
      </c>
      <c r="L285" s="53"/>
      <c r="M285" s="48">
        <v>0.91</v>
      </c>
    </row>
    <row r="286" spans="1:13" ht="12.75">
      <c r="A286" s="68" t="s">
        <v>444</v>
      </c>
      <c r="B286" s="53"/>
      <c r="C286" s="53"/>
      <c r="D286" s="53"/>
      <c r="E286" s="53"/>
      <c r="F286" s="53"/>
      <c r="G286" s="53"/>
      <c r="H286" s="53"/>
      <c r="I286" s="69">
        <v>830000</v>
      </c>
      <c r="J286" s="53"/>
      <c r="K286" s="69">
        <v>7579.73</v>
      </c>
      <c r="L286" s="53"/>
      <c r="M286" s="46">
        <v>0.91</v>
      </c>
    </row>
    <row r="287" spans="1:13" ht="12.75">
      <c r="A287" s="68" t="s">
        <v>445</v>
      </c>
      <c r="B287" s="53"/>
      <c r="C287" s="53"/>
      <c r="D287" s="53"/>
      <c r="E287" s="53"/>
      <c r="F287" s="53"/>
      <c r="G287" s="53"/>
      <c r="H287" s="53"/>
      <c r="I287" s="69">
        <v>830000</v>
      </c>
      <c r="J287" s="53"/>
      <c r="K287" s="69">
        <v>7579.73</v>
      </c>
      <c r="L287" s="53"/>
      <c r="M287" s="46">
        <v>0.91</v>
      </c>
    </row>
    <row r="288" spans="1:13" ht="27.75" customHeight="1">
      <c r="A288" s="64" t="s">
        <v>377</v>
      </c>
      <c r="B288" s="53"/>
      <c r="C288" s="76" t="s">
        <v>378</v>
      </c>
      <c r="D288" s="77"/>
      <c r="E288" s="77"/>
      <c r="F288" s="77"/>
      <c r="G288" s="77"/>
      <c r="H288" s="77"/>
      <c r="I288" s="65">
        <v>830000</v>
      </c>
      <c r="J288" s="53"/>
      <c r="K288" s="65">
        <v>7579.73</v>
      </c>
      <c r="L288" s="53"/>
      <c r="M288" s="14">
        <v>0.91</v>
      </c>
    </row>
    <row r="289" spans="1:13" ht="12.75">
      <c r="A289" s="66" t="s">
        <v>379</v>
      </c>
      <c r="B289" s="53"/>
      <c r="C289" s="66" t="s">
        <v>380</v>
      </c>
      <c r="D289" s="53"/>
      <c r="E289" s="53"/>
      <c r="F289" s="53"/>
      <c r="G289" s="53"/>
      <c r="H289" s="53"/>
      <c r="I289" s="67" t="s">
        <v>1</v>
      </c>
      <c r="J289" s="53"/>
      <c r="K289" s="67">
        <v>7579.73</v>
      </c>
      <c r="L289" s="53"/>
      <c r="M289" s="49" t="s">
        <v>1</v>
      </c>
    </row>
    <row r="290" spans="1:13" ht="12.75">
      <c r="A290" s="72" t="s">
        <v>579</v>
      </c>
      <c r="B290" s="53"/>
      <c r="C290" s="72" t="s">
        <v>580</v>
      </c>
      <c r="D290" s="53"/>
      <c r="E290" s="53"/>
      <c r="F290" s="53"/>
      <c r="G290" s="53"/>
      <c r="H290" s="53"/>
      <c r="I290" s="73">
        <v>500000</v>
      </c>
      <c r="J290" s="53"/>
      <c r="K290" s="73">
        <v>38338.7</v>
      </c>
      <c r="L290" s="53"/>
      <c r="M290" s="48">
        <v>7.67</v>
      </c>
    </row>
    <row r="291" spans="1:13" ht="12.75">
      <c r="A291" s="68" t="s">
        <v>444</v>
      </c>
      <c r="B291" s="53"/>
      <c r="C291" s="53"/>
      <c r="D291" s="53"/>
      <c r="E291" s="53"/>
      <c r="F291" s="53"/>
      <c r="G291" s="53"/>
      <c r="H291" s="53"/>
      <c r="I291" s="69">
        <v>500000</v>
      </c>
      <c r="J291" s="53"/>
      <c r="K291" s="69">
        <v>38338.7</v>
      </c>
      <c r="L291" s="53"/>
      <c r="M291" s="46">
        <v>7.67</v>
      </c>
    </row>
    <row r="292" spans="1:13" ht="12.75">
      <c r="A292" s="68" t="s">
        <v>445</v>
      </c>
      <c r="B292" s="53"/>
      <c r="C292" s="53"/>
      <c r="D292" s="53"/>
      <c r="E292" s="53"/>
      <c r="F292" s="53"/>
      <c r="G292" s="53"/>
      <c r="H292" s="53"/>
      <c r="I292" s="69">
        <v>500000</v>
      </c>
      <c r="J292" s="53"/>
      <c r="K292" s="69">
        <v>38338.7</v>
      </c>
      <c r="L292" s="53"/>
      <c r="M292" s="46">
        <v>7.67</v>
      </c>
    </row>
    <row r="293" spans="1:13" ht="26.25" customHeight="1">
      <c r="A293" s="64" t="s">
        <v>377</v>
      </c>
      <c r="B293" s="53"/>
      <c r="C293" s="76" t="s">
        <v>378</v>
      </c>
      <c r="D293" s="77"/>
      <c r="E293" s="77"/>
      <c r="F293" s="77"/>
      <c r="G293" s="77"/>
      <c r="H293" s="77"/>
      <c r="I293" s="65">
        <v>500000</v>
      </c>
      <c r="J293" s="53"/>
      <c r="K293" s="65">
        <v>38338.7</v>
      </c>
      <c r="L293" s="53"/>
      <c r="M293" s="14">
        <v>7.67</v>
      </c>
    </row>
    <row r="294" spans="1:13" ht="12.75">
      <c r="A294" s="66" t="s">
        <v>379</v>
      </c>
      <c r="B294" s="53"/>
      <c r="C294" s="66" t="s">
        <v>380</v>
      </c>
      <c r="D294" s="53"/>
      <c r="E294" s="53"/>
      <c r="F294" s="53"/>
      <c r="G294" s="53"/>
      <c r="H294" s="53"/>
      <c r="I294" s="67" t="s">
        <v>1</v>
      </c>
      <c r="J294" s="53"/>
      <c r="K294" s="67">
        <v>26266.08</v>
      </c>
      <c r="L294" s="53"/>
      <c r="M294" s="49" t="s">
        <v>1</v>
      </c>
    </row>
    <row r="295" spans="1:13" ht="12.75">
      <c r="A295" s="66" t="s">
        <v>381</v>
      </c>
      <c r="B295" s="53"/>
      <c r="C295" s="66" t="s">
        <v>382</v>
      </c>
      <c r="D295" s="53"/>
      <c r="E295" s="53"/>
      <c r="F295" s="53"/>
      <c r="G295" s="53"/>
      <c r="H295" s="53"/>
      <c r="I295" s="67" t="s">
        <v>1</v>
      </c>
      <c r="J295" s="53"/>
      <c r="K295" s="67">
        <v>12072.62</v>
      </c>
      <c r="L295" s="53"/>
      <c r="M295" s="49" t="s">
        <v>1</v>
      </c>
    </row>
    <row r="296" spans="1:13" ht="12.75">
      <c r="A296" s="72" t="s">
        <v>581</v>
      </c>
      <c r="B296" s="53"/>
      <c r="C296" s="72" t="s">
        <v>582</v>
      </c>
      <c r="D296" s="53"/>
      <c r="E296" s="53"/>
      <c r="F296" s="53"/>
      <c r="G296" s="53"/>
      <c r="H296" s="53"/>
      <c r="I296" s="73">
        <v>1500000</v>
      </c>
      <c r="J296" s="53"/>
      <c r="K296" s="73">
        <v>0</v>
      </c>
      <c r="L296" s="53"/>
      <c r="M296" s="48">
        <v>0</v>
      </c>
    </row>
    <row r="297" spans="1:13" ht="12.75">
      <c r="A297" s="68" t="s">
        <v>444</v>
      </c>
      <c r="B297" s="53"/>
      <c r="C297" s="53"/>
      <c r="D297" s="53"/>
      <c r="E297" s="53"/>
      <c r="F297" s="53"/>
      <c r="G297" s="53"/>
      <c r="H297" s="53"/>
      <c r="I297" s="69">
        <v>1500000</v>
      </c>
      <c r="J297" s="53"/>
      <c r="K297" s="69">
        <v>0</v>
      </c>
      <c r="L297" s="53"/>
      <c r="M297" s="46">
        <v>0</v>
      </c>
    </row>
    <row r="298" spans="1:13" ht="12.75">
      <c r="A298" s="68" t="s">
        <v>445</v>
      </c>
      <c r="B298" s="53"/>
      <c r="C298" s="53"/>
      <c r="D298" s="53"/>
      <c r="E298" s="53"/>
      <c r="F298" s="53"/>
      <c r="G298" s="53"/>
      <c r="H298" s="53"/>
      <c r="I298" s="69">
        <v>1500000</v>
      </c>
      <c r="J298" s="53"/>
      <c r="K298" s="69">
        <v>0</v>
      </c>
      <c r="L298" s="53"/>
      <c r="M298" s="46">
        <v>0</v>
      </c>
    </row>
    <row r="299" spans="1:13" ht="27.75" customHeight="1">
      <c r="A299" s="64" t="s">
        <v>377</v>
      </c>
      <c r="B299" s="53"/>
      <c r="C299" s="76" t="s">
        <v>378</v>
      </c>
      <c r="D299" s="77"/>
      <c r="E299" s="77"/>
      <c r="F299" s="77"/>
      <c r="G299" s="77"/>
      <c r="H299" s="77"/>
      <c r="I299" s="65">
        <v>1500000</v>
      </c>
      <c r="J299" s="53"/>
      <c r="K299" s="65">
        <v>0</v>
      </c>
      <c r="L299" s="53"/>
      <c r="M299" s="14">
        <v>0</v>
      </c>
    </row>
    <row r="300" spans="1:13" ht="12.75">
      <c r="A300" s="66" t="s">
        <v>379</v>
      </c>
      <c r="B300" s="53"/>
      <c r="C300" s="66" t="s">
        <v>380</v>
      </c>
      <c r="D300" s="53"/>
      <c r="E300" s="53"/>
      <c r="F300" s="53"/>
      <c r="G300" s="53"/>
      <c r="H300" s="53"/>
      <c r="I300" s="67" t="s">
        <v>1</v>
      </c>
      <c r="J300" s="53"/>
      <c r="K300" s="67">
        <v>0</v>
      </c>
      <c r="L300" s="53"/>
      <c r="M300" s="49" t="s">
        <v>1</v>
      </c>
    </row>
    <row r="301" spans="1:13" ht="12.75">
      <c r="A301" s="66" t="s">
        <v>381</v>
      </c>
      <c r="B301" s="53"/>
      <c r="C301" s="66" t="s">
        <v>382</v>
      </c>
      <c r="D301" s="53"/>
      <c r="E301" s="53"/>
      <c r="F301" s="53"/>
      <c r="G301" s="53"/>
      <c r="H301" s="53"/>
      <c r="I301" s="67" t="s">
        <v>1</v>
      </c>
      <c r="J301" s="53"/>
      <c r="K301" s="67">
        <v>0</v>
      </c>
      <c r="L301" s="53"/>
      <c r="M301" s="49" t="s">
        <v>1</v>
      </c>
    </row>
    <row r="302" spans="1:13" ht="12.75">
      <c r="A302" s="70" t="s">
        <v>583</v>
      </c>
      <c r="B302" s="53"/>
      <c r="C302" s="70" t="s">
        <v>584</v>
      </c>
      <c r="D302" s="53"/>
      <c r="E302" s="53"/>
      <c r="F302" s="53"/>
      <c r="G302" s="53"/>
      <c r="H302" s="53"/>
      <c r="I302" s="71">
        <v>3570000</v>
      </c>
      <c r="J302" s="53"/>
      <c r="K302" s="71">
        <v>1199101.54</v>
      </c>
      <c r="L302" s="53"/>
      <c r="M302" s="47">
        <v>33.59</v>
      </c>
    </row>
    <row r="303" spans="1:13" ht="12.75">
      <c r="A303" s="72" t="s">
        <v>585</v>
      </c>
      <c r="B303" s="53"/>
      <c r="C303" s="72" t="s">
        <v>586</v>
      </c>
      <c r="D303" s="53"/>
      <c r="E303" s="53"/>
      <c r="F303" s="53"/>
      <c r="G303" s="53"/>
      <c r="H303" s="53"/>
      <c r="I303" s="73">
        <v>1400000</v>
      </c>
      <c r="J303" s="53"/>
      <c r="K303" s="73">
        <v>699999.96</v>
      </c>
      <c r="L303" s="53"/>
      <c r="M303" s="48">
        <v>50</v>
      </c>
    </row>
    <row r="304" spans="1:13" ht="12.75">
      <c r="A304" s="68" t="s">
        <v>444</v>
      </c>
      <c r="B304" s="53"/>
      <c r="C304" s="53"/>
      <c r="D304" s="53"/>
      <c r="E304" s="53"/>
      <c r="F304" s="53"/>
      <c r="G304" s="53"/>
      <c r="H304" s="53"/>
      <c r="I304" s="69">
        <v>1400000</v>
      </c>
      <c r="J304" s="53"/>
      <c r="K304" s="69">
        <v>699999.96</v>
      </c>
      <c r="L304" s="53"/>
      <c r="M304" s="46">
        <v>50</v>
      </c>
    </row>
    <row r="305" spans="1:13" ht="12.75">
      <c r="A305" s="68" t="s">
        <v>445</v>
      </c>
      <c r="B305" s="53"/>
      <c r="C305" s="53"/>
      <c r="D305" s="53"/>
      <c r="E305" s="53"/>
      <c r="F305" s="53"/>
      <c r="G305" s="53"/>
      <c r="H305" s="53"/>
      <c r="I305" s="69">
        <v>1400000</v>
      </c>
      <c r="J305" s="53"/>
      <c r="K305" s="69">
        <v>699999.96</v>
      </c>
      <c r="L305" s="53"/>
      <c r="M305" s="46">
        <v>50</v>
      </c>
    </row>
    <row r="306" spans="1:13" ht="12.75">
      <c r="A306" s="64" t="s">
        <v>312</v>
      </c>
      <c r="B306" s="53"/>
      <c r="C306" s="64" t="s">
        <v>313</v>
      </c>
      <c r="D306" s="53"/>
      <c r="E306" s="53"/>
      <c r="F306" s="53"/>
      <c r="G306" s="53"/>
      <c r="H306" s="53"/>
      <c r="I306" s="65">
        <v>1400000</v>
      </c>
      <c r="J306" s="53"/>
      <c r="K306" s="65">
        <v>699999.96</v>
      </c>
      <c r="L306" s="53"/>
      <c r="M306" s="14">
        <v>50</v>
      </c>
    </row>
    <row r="307" spans="1:13" ht="12.75">
      <c r="A307" s="66" t="s">
        <v>314</v>
      </c>
      <c r="B307" s="53"/>
      <c r="C307" s="66" t="s">
        <v>315</v>
      </c>
      <c r="D307" s="53"/>
      <c r="E307" s="53"/>
      <c r="F307" s="53"/>
      <c r="G307" s="53"/>
      <c r="H307" s="53"/>
      <c r="I307" s="67" t="s">
        <v>1</v>
      </c>
      <c r="J307" s="53"/>
      <c r="K307" s="67">
        <v>699999.96</v>
      </c>
      <c r="L307" s="53"/>
      <c r="M307" s="49" t="s">
        <v>1</v>
      </c>
    </row>
    <row r="308" spans="1:13" ht="12.75">
      <c r="A308" s="72" t="s">
        <v>587</v>
      </c>
      <c r="B308" s="53"/>
      <c r="C308" s="72" t="s">
        <v>588</v>
      </c>
      <c r="D308" s="53"/>
      <c r="E308" s="53"/>
      <c r="F308" s="53"/>
      <c r="G308" s="53"/>
      <c r="H308" s="53"/>
      <c r="I308" s="73">
        <v>537000</v>
      </c>
      <c r="J308" s="53"/>
      <c r="K308" s="73">
        <v>401601.64</v>
      </c>
      <c r="L308" s="53"/>
      <c r="M308" s="48">
        <v>74.79</v>
      </c>
    </row>
    <row r="309" spans="1:13" ht="12.75">
      <c r="A309" s="68" t="s">
        <v>444</v>
      </c>
      <c r="B309" s="53"/>
      <c r="C309" s="53"/>
      <c r="D309" s="53"/>
      <c r="E309" s="53"/>
      <c r="F309" s="53"/>
      <c r="G309" s="53"/>
      <c r="H309" s="53"/>
      <c r="I309" s="69">
        <v>37000</v>
      </c>
      <c r="J309" s="53"/>
      <c r="K309" s="69">
        <v>31079.33</v>
      </c>
      <c r="L309" s="53"/>
      <c r="M309" s="46">
        <v>84</v>
      </c>
    </row>
    <row r="310" spans="1:13" ht="12.75">
      <c r="A310" s="68" t="s">
        <v>445</v>
      </c>
      <c r="B310" s="53"/>
      <c r="C310" s="53"/>
      <c r="D310" s="53"/>
      <c r="E310" s="53"/>
      <c r="F310" s="53"/>
      <c r="G310" s="53"/>
      <c r="H310" s="53"/>
      <c r="I310" s="69">
        <v>37000</v>
      </c>
      <c r="J310" s="53"/>
      <c r="K310" s="69">
        <v>31079.33</v>
      </c>
      <c r="L310" s="53"/>
      <c r="M310" s="46">
        <v>84</v>
      </c>
    </row>
    <row r="311" spans="1:13" ht="12.75">
      <c r="A311" s="64" t="s">
        <v>295</v>
      </c>
      <c r="B311" s="53"/>
      <c r="C311" s="64" t="s">
        <v>296</v>
      </c>
      <c r="D311" s="53"/>
      <c r="E311" s="53"/>
      <c r="F311" s="53"/>
      <c r="G311" s="53"/>
      <c r="H311" s="53"/>
      <c r="I311" s="65">
        <v>30000</v>
      </c>
      <c r="J311" s="53"/>
      <c r="K311" s="65">
        <v>29832.67</v>
      </c>
      <c r="L311" s="53"/>
      <c r="M311" s="14">
        <v>99.44</v>
      </c>
    </row>
    <row r="312" spans="1:13" ht="12.75">
      <c r="A312" s="66" t="s">
        <v>326</v>
      </c>
      <c r="B312" s="53"/>
      <c r="C312" s="66" t="s">
        <v>327</v>
      </c>
      <c r="D312" s="53"/>
      <c r="E312" s="53"/>
      <c r="F312" s="53"/>
      <c r="G312" s="53"/>
      <c r="H312" s="53"/>
      <c r="I312" s="67" t="s">
        <v>1</v>
      </c>
      <c r="J312" s="53"/>
      <c r="K312" s="67">
        <v>29832.67</v>
      </c>
      <c r="L312" s="53"/>
      <c r="M312" s="49" t="s">
        <v>1</v>
      </c>
    </row>
    <row r="313" spans="1:13" ht="12.75">
      <c r="A313" s="64" t="s">
        <v>299</v>
      </c>
      <c r="B313" s="53"/>
      <c r="C313" s="64" t="s">
        <v>300</v>
      </c>
      <c r="D313" s="53"/>
      <c r="E313" s="53"/>
      <c r="F313" s="53"/>
      <c r="G313" s="53"/>
      <c r="H313" s="53"/>
      <c r="I313" s="65">
        <v>7000</v>
      </c>
      <c r="J313" s="53"/>
      <c r="K313" s="65">
        <v>1246.66</v>
      </c>
      <c r="L313" s="53"/>
      <c r="M313" s="14">
        <v>17.81</v>
      </c>
    </row>
    <row r="314" spans="1:13" ht="12.75">
      <c r="A314" s="66" t="s">
        <v>338</v>
      </c>
      <c r="B314" s="53"/>
      <c r="C314" s="66" t="s">
        <v>339</v>
      </c>
      <c r="D314" s="53"/>
      <c r="E314" s="53"/>
      <c r="F314" s="53"/>
      <c r="G314" s="53"/>
      <c r="H314" s="53"/>
      <c r="I314" s="67" t="s">
        <v>1</v>
      </c>
      <c r="J314" s="53"/>
      <c r="K314" s="67">
        <v>1246.66</v>
      </c>
      <c r="L314" s="53"/>
      <c r="M314" s="49" t="s">
        <v>1</v>
      </c>
    </row>
    <row r="315" spans="1:13" ht="12.75">
      <c r="A315" s="68" t="s">
        <v>454</v>
      </c>
      <c r="B315" s="53"/>
      <c r="C315" s="53"/>
      <c r="D315" s="53"/>
      <c r="E315" s="53"/>
      <c r="F315" s="53"/>
      <c r="G315" s="53"/>
      <c r="H315" s="53"/>
      <c r="I315" s="69">
        <v>500000</v>
      </c>
      <c r="J315" s="53"/>
      <c r="K315" s="69">
        <v>370522.31</v>
      </c>
      <c r="L315" s="53"/>
      <c r="M315" s="46">
        <v>74.1</v>
      </c>
    </row>
    <row r="316" spans="1:13" ht="12.75">
      <c r="A316" s="68" t="s">
        <v>455</v>
      </c>
      <c r="B316" s="53"/>
      <c r="C316" s="53"/>
      <c r="D316" s="53"/>
      <c r="E316" s="53"/>
      <c r="F316" s="53"/>
      <c r="G316" s="53"/>
      <c r="H316" s="53"/>
      <c r="I316" s="69">
        <v>500000</v>
      </c>
      <c r="J316" s="53"/>
      <c r="K316" s="69">
        <v>370522.31</v>
      </c>
      <c r="L316" s="53"/>
      <c r="M316" s="46">
        <v>74.1</v>
      </c>
    </row>
    <row r="317" spans="1:13" ht="12.75">
      <c r="A317" s="64" t="s">
        <v>299</v>
      </c>
      <c r="B317" s="53"/>
      <c r="C317" s="64" t="s">
        <v>300</v>
      </c>
      <c r="D317" s="53"/>
      <c r="E317" s="53"/>
      <c r="F317" s="53"/>
      <c r="G317" s="53"/>
      <c r="H317" s="53"/>
      <c r="I317" s="65">
        <v>500000</v>
      </c>
      <c r="J317" s="53"/>
      <c r="K317" s="65">
        <v>370522.31</v>
      </c>
      <c r="L317" s="53"/>
      <c r="M317" s="14">
        <v>74.1</v>
      </c>
    </row>
    <row r="318" spans="1:13" ht="12.75">
      <c r="A318" s="66" t="s">
        <v>336</v>
      </c>
      <c r="B318" s="53"/>
      <c r="C318" s="66" t="s">
        <v>337</v>
      </c>
      <c r="D318" s="53"/>
      <c r="E318" s="53"/>
      <c r="F318" s="53"/>
      <c r="G318" s="53"/>
      <c r="H318" s="53"/>
      <c r="I318" s="67" t="s">
        <v>1</v>
      </c>
      <c r="J318" s="53"/>
      <c r="K318" s="67">
        <v>370522.31</v>
      </c>
      <c r="L318" s="53"/>
      <c r="M318" s="49" t="s">
        <v>1</v>
      </c>
    </row>
    <row r="319" spans="1:13" ht="12.75">
      <c r="A319" s="72" t="s">
        <v>589</v>
      </c>
      <c r="B319" s="53"/>
      <c r="C319" s="72" t="s">
        <v>590</v>
      </c>
      <c r="D319" s="53"/>
      <c r="E319" s="53"/>
      <c r="F319" s="53"/>
      <c r="G319" s="53"/>
      <c r="H319" s="53"/>
      <c r="I319" s="73">
        <v>1633000</v>
      </c>
      <c r="J319" s="53"/>
      <c r="K319" s="73">
        <v>97499.94</v>
      </c>
      <c r="L319" s="53"/>
      <c r="M319" s="48">
        <v>5.97</v>
      </c>
    </row>
    <row r="320" spans="1:13" ht="12.75">
      <c r="A320" s="68" t="s">
        <v>444</v>
      </c>
      <c r="B320" s="53"/>
      <c r="C320" s="53"/>
      <c r="D320" s="53"/>
      <c r="E320" s="53"/>
      <c r="F320" s="53"/>
      <c r="G320" s="53"/>
      <c r="H320" s="53"/>
      <c r="I320" s="69">
        <v>1583000</v>
      </c>
      <c r="J320" s="53"/>
      <c r="K320" s="69">
        <v>97499.94</v>
      </c>
      <c r="L320" s="53"/>
      <c r="M320" s="46">
        <v>6.16</v>
      </c>
    </row>
    <row r="321" spans="1:13" ht="12.75">
      <c r="A321" s="68" t="s">
        <v>445</v>
      </c>
      <c r="B321" s="53"/>
      <c r="C321" s="53"/>
      <c r="D321" s="53"/>
      <c r="E321" s="53"/>
      <c r="F321" s="53"/>
      <c r="G321" s="53"/>
      <c r="H321" s="53"/>
      <c r="I321" s="69">
        <v>1583000</v>
      </c>
      <c r="J321" s="53"/>
      <c r="K321" s="69">
        <v>97499.94</v>
      </c>
      <c r="L321" s="53"/>
      <c r="M321" s="46">
        <v>6.16</v>
      </c>
    </row>
    <row r="322" spans="1:13" ht="12.75">
      <c r="A322" s="64" t="s">
        <v>305</v>
      </c>
      <c r="B322" s="53"/>
      <c r="C322" s="64" t="s">
        <v>306</v>
      </c>
      <c r="D322" s="53"/>
      <c r="E322" s="53"/>
      <c r="F322" s="53"/>
      <c r="G322" s="53"/>
      <c r="H322" s="53"/>
      <c r="I322" s="65">
        <v>70000</v>
      </c>
      <c r="J322" s="53"/>
      <c r="K322" s="65">
        <v>0</v>
      </c>
      <c r="L322" s="53"/>
      <c r="M322" s="14">
        <v>0</v>
      </c>
    </row>
    <row r="323" spans="1:13" ht="12.75">
      <c r="A323" s="66" t="s">
        <v>311</v>
      </c>
      <c r="B323" s="53"/>
      <c r="C323" s="66" t="s">
        <v>306</v>
      </c>
      <c r="D323" s="53"/>
      <c r="E323" s="53"/>
      <c r="F323" s="53"/>
      <c r="G323" s="53"/>
      <c r="H323" s="53"/>
      <c r="I323" s="67" t="s">
        <v>1</v>
      </c>
      <c r="J323" s="53"/>
      <c r="K323" s="67">
        <v>0</v>
      </c>
      <c r="L323" s="53"/>
      <c r="M323" s="49" t="s">
        <v>1</v>
      </c>
    </row>
    <row r="324" spans="1:13" ht="12.75">
      <c r="A324" s="64" t="s">
        <v>409</v>
      </c>
      <c r="B324" s="53"/>
      <c r="C324" s="64" t="s">
        <v>410</v>
      </c>
      <c r="D324" s="53"/>
      <c r="E324" s="53"/>
      <c r="F324" s="53"/>
      <c r="G324" s="53"/>
      <c r="H324" s="53"/>
      <c r="I324" s="65">
        <v>1318000</v>
      </c>
      <c r="J324" s="53"/>
      <c r="K324" s="65">
        <v>0</v>
      </c>
      <c r="L324" s="53"/>
      <c r="M324" s="14">
        <v>0</v>
      </c>
    </row>
    <row r="325" spans="1:13" ht="12.75">
      <c r="A325" s="66" t="s">
        <v>411</v>
      </c>
      <c r="B325" s="53"/>
      <c r="C325" s="66" t="s">
        <v>412</v>
      </c>
      <c r="D325" s="53"/>
      <c r="E325" s="53"/>
      <c r="F325" s="53"/>
      <c r="G325" s="53"/>
      <c r="H325" s="53"/>
      <c r="I325" s="67" t="s">
        <v>1</v>
      </c>
      <c r="J325" s="53"/>
      <c r="K325" s="67">
        <v>0</v>
      </c>
      <c r="L325" s="53"/>
      <c r="M325" s="49" t="s">
        <v>1</v>
      </c>
    </row>
    <row r="326" spans="1:13" ht="12.75">
      <c r="A326" s="64" t="s">
        <v>312</v>
      </c>
      <c r="B326" s="53"/>
      <c r="C326" s="64" t="s">
        <v>313</v>
      </c>
      <c r="D326" s="53"/>
      <c r="E326" s="53"/>
      <c r="F326" s="53"/>
      <c r="G326" s="53"/>
      <c r="H326" s="53"/>
      <c r="I326" s="65">
        <v>195000</v>
      </c>
      <c r="J326" s="53"/>
      <c r="K326" s="65">
        <v>97499.94</v>
      </c>
      <c r="L326" s="53"/>
      <c r="M326" s="14">
        <v>50</v>
      </c>
    </row>
    <row r="327" spans="1:13" ht="12.75">
      <c r="A327" s="66" t="s">
        <v>314</v>
      </c>
      <c r="B327" s="53"/>
      <c r="C327" s="66" t="s">
        <v>315</v>
      </c>
      <c r="D327" s="53"/>
      <c r="E327" s="53"/>
      <c r="F327" s="53"/>
      <c r="G327" s="53"/>
      <c r="H327" s="53"/>
      <c r="I327" s="67" t="s">
        <v>1</v>
      </c>
      <c r="J327" s="53"/>
      <c r="K327" s="67">
        <v>97499.94</v>
      </c>
      <c r="L327" s="53"/>
      <c r="M327" s="49" t="s">
        <v>1</v>
      </c>
    </row>
    <row r="328" spans="1:13" ht="12.75">
      <c r="A328" s="68" t="s">
        <v>454</v>
      </c>
      <c r="B328" s="53"/>
      <c r="C328" s="53"/>
      <c r="D328" s="53"/>
      <c r="E328" s="53"/>
      <c r="F328" s="53"/>
      <c r="G328" s="53"/>
      <c r="H328" s="53"/>
      <c r="I328" s="69">
        <v>50000</v>
      </c>
      <c r="J328" s="53"/>
      <c r="K328" s="69">
        <v>0</v>
      </c>
      <c r="L328" s="53"/>
      <c r="M328" s="46">
        <v>0</v>
      </c>
    </row>
    <row r="329" spans="1:13" ht="12.75">
      <c r="A329" s="68" t="s">
        <v>455</v>
      </c>
      <c r="B329" s="53"/>
      <c r="C329" s="53"/>
      <c r="D329" s="53"/>
      <c r="E329" s="53"/>
      <c r="F329" s="53"/>
      <c r="G329" s="53"/>
      <c r="H329" s="53"/>
      <c r="I329" s="69">
        <v>50000</v>
      </c>
      <c r="J329" s="53"/>
      <c r="K329" s="69">
        <v>0</v>
      </c>
      <c r="L329" s="53"/>
      <c r="M329" s="46">
        <v>0</v>
      </c>
    </row>
    <row r="330" spans="1:13" ht="12.75">
      <c r="A330" s="64" t="s">
        <v>322</v>
      </c>
      <c r="B330" s="53"/>
      <c r="C330" s="64" t="s">
        <v>323</v>
      </c>
      <c r="D330" s="53"/>
      <c r="E330" s="53"/>
      <c r="F330" s="53"/>
      <c r="G330" s="53"/>
      <c r="H330" s="53"/>
      <c r="I330" s="65">
        <v>50000</v>
      </c>
      <c r="J330" s="53"/>
      <c r="K330" s="65">
        <v>0</v>
      </c>
      <c r="L330" s="53"/>
      <c r="M330" s="14">
        <v>0</v>
      </c>
    </row>
    <row r="331" spans="1:13" ht="12.75">
      <c r="A331" s="66" t="s">
        <v>363</v>
      </c>
      <c r="B331" s="53"/>
      <c r="C331" s="66" t="s">
        <v>364</v>
      </c>
      <c r="D331" s="53"/>
      <c r="E331" s="53"/>
      <c r="F331" s="53"/>
      <c r="G331" s="53"/>
      <c r="H331" s="53"/>
      <c r="I331" s="67" t="s">
        <v>1</v>
      </c>
      <c r="J331" s="53"/>
      <c r="K331" s="67">
        <v>0</v>
      </c>
      <c r="L331" s="53"/>
      <c r="M331" s="49" t="s">
        <v>1</v>
      </c>
    </row>
    <row r="332" spans="1:13" ht="12.75">
      <c r="A332" s="74" t="s">
        <v>591</v>
      </c>
      <c r="B332" s="53"/>
      <c r="C332" s="53"/>
      <c r="D332" s="53"/>
      <c r="E332" s="53"/>
      <c r="F332" s="53"/>
      <c r="G332" s="53"/>
      <c r="H332" s="53"/>
      <c r="I332" s="75">
        <v>1534500</v>
      </c>
      <c r="J332" s="53"/>
      <c r="K332" s="75">
        <v>334481.43</v>
      </c>
      <c r="L332" s="53"/>
      <c r="M332" s="45">
        <v>21.8</v>
      </c>
    </row>
    <row r="333" spans="1:13" ht="12.75">
      <c r="A333" s="68" t="s">
        <v>444</v>
      </c>
      <c r="B333" s="53"/>
      <c r="C333" s="53"/>
      <c r="D333" s="53"/>
      <c r="E333" s="53"/>
      <c r="F333" s="53"/>
      <c r="G333" s="53"/>
      <c r="H333" s="53"/>
      <c r="I333" s="69">
        <v>1180000</v>
      </c>
      <c r="J333" s="53"/>
      <c r="K333" s="69">
        <v>304199.47</v>
      </c>
      <c r="L333" s="53"/>
      <c r="M333" s="46">
        <v>25.78</v>
      </c>
    </row>
    <row r="334" spans="1:13" ht="12.75">
      <c r="A334" s="68" t="s">
        <v>445</v>
      </c>
      <c r="B334" s="53"/>
      <c r="C334" s="53"/>
      <c r="D334" s="53"/>
      <c r="E334" s="53"/>
      <c r="F334" s="53"/>
      <c r="G334" s="53"/>
      <c r="H334" s="53"/>
      <c r="I334" s="69">
        <v>1180000</v>
      </c>
      <c r="J334" s="53"/>
      <c r="K334" s="69">
        <v>304199.47</v>
      </c>
      <c r="L334" s="53"/>
      <c r="M334" s="46">
        <v>25.78</v>
      </c>
    </row>
    <row r="335" spans="1:13" ht="12.75">
      <c r="A335" s="68" t="s">
        <v>446</v>
      </c>
      <c r="B335" s="53"/>
      <c r="C335" s="53"/>
      <c r="D335" s="53"/>
      <c r="E335" s="53"/>
      <c r="F335" s="53"/>
      <c r="G335" s="53"/>
      <c r="H335" s="53"/>
      <c r="I335" s="69">
        <v>67500</v>
      </c>
      <c r="J335" s="53"/>
      <c r="K335" s="69">
        <v>3507.57</v>
      </c>
      <c r="L335" s="53"/>
      <c r="M335" s="46">
        <v>5.2</v>
      </c>
    </row>
    <row r="336" spans="1:13" ht="12.75">
      <c r="A336" s="68" t="s">
        <v>447</v>
      </c>
      <c r="B336" s="53"/>
      <c r="C336" s="53"/>
      <c r="D336" s="53"/>
      <c r="E336" s="53"/>
      <c r="F336" s="53"/>
      <c r="G336" s="53"/>
      <c r="H336" s="53"/>
      <c r="I336" s="69">
        <v>67500</v>
      </c>
      <c r="J336" s="53"/>
      <c r="K336" s="69">
        <v>3507.57</v>
      </c>
      <c r="L336" s="53"/>
      <c r="M336" s="46">
        <v>5.2</v>
      </c>
    </row>
    <row r="337" spans="1:13" ht="12.75">
      <c r="A337" s="68" t="s">
        <v>452</v>
      </c>
      <c r="B337" s="53"/>
      <c r="C337" s="53"/>
      <c r="D337" s="53"/>
      <c r="E337" s="53"/>
      <c r="F337" s="53"/>
      <c r="G337" s="53"/>
      <c r="H337" s="53"/>
      <c r="I337" s="69">
        <v>48000</v>
      </c>
      <c r="J337" s="53"/>
      <c r="K337" s="69">
        <v>2332.51</v>
      </c>
      <c r="L337" s="53"/>
      <c r="M337" s="46">
        <v>4.86</v>
      </c>
    </row>
    <row r="338" spans="1:13" ht="12.75">
      <c r="A338" s="68" t="s">
        <v>453</v>
      </c>
      <c r="B338" s="53"/>
      <c r="C338" s="53"/>
      <c r="D338" s="53"/>
      <c r="E338" s="53"/>
      <c r="F338" s="53"/>
      <c r="G338" s="53"/>
      <c r="H338" s="53"/>
      <c r="I338" s="69">
        <v>48000</v>
      </c>
      <c r="J338" s="53"/>
      <c r="K338" s="69">
        <v>2332.51</v>
      </c>
      <c r="L338" s="53"/>
      <c r="M338" s="46">
        <v>4.86</v>
      </c>
    </row>
    <row r="339" spans="1:13" ht="12.75">
      <c r="A339" s="68" t="s">
        <v>454</v>
      </c>
      <c r="B339" s="53"/>
      <c r="C339" s="53"/>
      <c r="D339" s="53"/>
      <c r="E339" s="53"/>
      <c r="F339" s="53"/>
      <c r="G339" s="53"/>
      <c r="H339" s="53"/>
      <c r="I339" s="69">
        <v>239000</v>
      </c>
      <c r="J339" s="53"/>
      <c r="K339" s="69">
        <v>24441.88</v>
      </c>
      <c r="L339" s="53"/>
      <c r="M339" s="46">
        <v>10.23</v>
      </c>
    </row>
    <row r="340" spans="1:13" ht="12.75">
      <c r="A340" s="68" t="s">
        <v>455</v>
      </c>
      <c r="B340" s="53"/>
      <c r="C340" s="53"/>
      <c r="D340" s="53"/>
      <c r="E340" s="53"/>
      <c r="F340" s="53"/>
      <c r="G340" s="53"/>
      <c r="H340" s="53"/>
      <c r="I340" s="69">
        <v>239000</v>
      </c>
      <c r="J340" s="53"/>
      <c r="K340" s="69">
        <v>24441.88</v>
      </c>
      <c r="L340" s="53"/>
      <c r="M340" s="46">
        <v>10.23</v>
      </c>
    </row>
    <row r="341" spans="1:13" ht="12.75">
      <c r="A341" s="70" t="s">
        <v>592</v>
      </c>
      <c r="B341" s="53"/>
      <c r="C341" s="70" t="s">
        <v>593</v>
      </c>
      <c r="D341" s="53"/>
      <c r="E341" s="53"/>
      <c r="F341" s="53"/>
      <c r="G341" s="53"/>
      <c r="H341" s="53"/>
      <c r="I341" s="71">
        <v>1099000</v>
      </c>
      <c r="J341" s="53"/>
      <c r="K341" s="71">
        <v>306564.53</v>
      </c>
      <c r="L341" s="53"/>
      <c r="M341" s="47">
        <v>27.89</v>
      </c>
    </row>
    <row r="342" spans="1:13" ht="12.75">
      <c r="A342" s="72" t="s">
        <v>594</v>
      </c>
      <c r="B342" s="53"/>
      <c r="C342" s="72" t="s">
        <v>595</v>
      </c>
      <c r="D342" s="53"/>
      <c r="E342" s="53"/>
      <c r="F342" s="53"/>
      <c r="G342" s="53"/>
      <c r="H342" s="53"/>
      <c r="I342" s="73">
        <v>748000</v>
      </c>
      <c r="J342" s="53"/>
      <c r="K342" s="73">
        <v>278230.02</v>
      </c>
      <c r="L342" s="53"/>
      <c r="M342" s="48">
        <v>37.2</v>
      </c>
    </row>
    <row r="343" spans="1:13" ht="12.75">
      <c r="A343" s="68" t="s">
        <v>444</v>
      </c>
      <c r="B343" s="53"/>
      <c r="C343" s="53"/>
      <c r="D343" s="53"/>
      <c r="E343" s="53"/>
      <c r="F343" s="53"/>
      <c r="G343" s="53"/>
      <c r="H343" s="53"/>
      <c r="I343" s="69">
        <v>748000</v>
      </c>
      <c r="J343" s="53"/>
      <c r="K343" s="69">
        <v>278230.02</v>
      </c>
      <c r="L343" s="53"/>
      <c r="M343" s="46">
        <v>37.2</v>
      </c>
    </row>
    <row r="344" spans="1:13" ht="12.75">
      <c r="A344" s="68" t="s">
        <v>445</v>
      </c>
      <c r="B344" s="53"/>
      <c r="C344" s="53"/>
      <c r="D344" s="53"/>
      <c r="E344" s="53"/>
      <c r="F344" s="53"/>
      <c r="G344" s="53"/>
      <c r="H344" s="53"/>
      <c r="I344" s="69">
        <v>748000</v>
      </c>
      <c r="J344" s="53"/>
      <c r="K344" s="69">
        <v>278230.02</v>
      </c>
      <c r="L344" s="53"/>
      <c r="M344" s="46">
        <v>37.2</v>
      </c>
    </row>
    <row r="345" spans="1:13" ht="12.75">
      <c r="A345" s="64" t="s">
        <v>295</v>
      </c>
      <c r="B345" s="53"/>
      <c r="C345" s="64" t="s">
        <v>296</v>
      </c>
      <c r="D345" s="53"/>
      <c r="E345" s="53"/>
      <c r="F345" s="53"/>
      <c r="G345" s="53"/>
      <c r="H345" s="53"/>
      <c r="I345" s="65">
        <v>145000</v>
      </c>
      <c r="J345" s="53"/>
      <c r="K345" s="65">
        <v>67033.49</v>
      </c>
      <c r="L345" s="53"/>
      <c r="M345" s="14">
        <v>46.23</v>
      </c>
    </row>
    <row r="346" spans="1:13" ht="12.75">
      <c r="A346" s="66" t="s">
        <v>297</v>
      </c>
      <c r="B346" s="53"/>
      <c r="C346" s="66" t="s">
        <v>298</v>
      </c>
      <c r="D346" s="53"/>
      <c r="E346" s="53"/>
      <c r="F346" s="53"/>
      <c r="G346" s="53"/>
      <c r="H346" s="53"/>
      <c r="I346" s="67" t="s">
        <v>1</v>
      </c>
      <c r="J346" s="53"/>
      <c r="K346" s="67">
        <v>7704.99</v>
      </c>
      <c r="L346" s="53"/>
      <c r="M346" s="49" t="s">
        <v>1</v>
      </c>
    </row>
    <row r="347" spans="1:13" ht="12.75">
      <c r="A347" s="66" t="s">
        <v>326</v>
      </c>
      <c r="B347" s="53"/>
      <c r="C347" s="66" t="s">
        <v>327</v>
      </c>
      <c r="D347" s="53"/>
      <c r="E347" s="53"/>
      <c r="F347" s="53"/>
      <c r="G347" s="53"/>
      <c r="H347" s="53"/>
      <c r="I347" s="67" t="s">
        <v>1</v>
      </c>
      <c r="J347" s="53"/>
      <c r="K347" s="67">
        <v>55559.5</v>
      </c>
      <c r="L347" s="53"/>
      <c r="M347" s="49" t="s">
        <v>1</v>
      </c>
    </row>
    <row r="348" spans="1:13" ht="12.75">
      <c r="A348" s="66" t="s">
        <v>330</v>
      </c>
      <c r="B348" s="53"/>
      <c r="C348" s="66" t="s">
        <v>331</v>
      </c>
      <c r="D348" s="53"/>
      <c r="E348" s="53"/>
      <c r="F348" s="53"/>
      <c r="G348" s="53"/>
      <c r="H348" s="53"/>
      <c r="I348" s="67" t="s">
        <v>1</v>
      </c>
      <c r="J348" s="53"/>
      <c r="K348" s="67">
        <v>3769</v>
      </c>
      <c r="L348" s="53"/>
      <c r="M348" s="49" t="s">
        <v>1</v>
      </c>
    </row>
    <row r="349" spans="1:13" ht="12.75">
      <c r="A349" s="64" t="s">
        <v>299</v>
      </c>
      <c r="B349" s="53"/>
      <c r="C349" s="64" t="s">
        <v>300</v>
      </c>
      <c r="D349" s="53"/>
      <c r="E349" s="53"/>
      <c r="F349" s="53"/>
      <c r="G349" s="53"/>
      <c r="H349" s="53"/>
      <c r="I349" s="65">
        <v>103000</v>
      </c>
      <c r="J349" s="53"/>
      <c r="K349" s="65">
        <v>38763.46</v>
      </c>
      <c r="L349" s="53"/>
      <c r="M349" s="14">
        <v>37.63</v>
      </c>
    </row>
    <row r="350" spans="1:13" ht="12.75">
      <c r="A350" s="66" t="s">
        <v>334</v>
      </c>
      <c r="B350" s="53"/>
      <c r="C350" s="66" t="s">
        <v>335</v>
      </c>
      <c r="D350" s="53"/>
      <c r="E350" s="53"/>
      <c r="F350" s="53"/>
      <c r="G350" s="53"/>
      <c r="H350" s="53"/>
      <c r="I350" s="67" t="s">
        <v>1</v>
      </c>
      <c r="J350" s="53"/>
      <c r="K350" s="67">
        <v>26963.75</v>
      </c>
      <c r="L350" s="53"/>
      <c r="M350" s="49" t="s">
        <v>1</v>
      </c>
    </row>
    <row r="351" spans="1:13" ht="12.75">
      <c r="A351" s="66" t="s">
        <v>336</v>
      </c>
      <c r="B351" s="53"/>
      <c r="C351" s="66" t="s">
        <v>337</v>
      </c>
      <c r="D351" s="53"/>
      <c r="E351" s="53"/>
      <c r="F351" s="53"/>
      <c r="G351" s="53"/>
      <c r="H351" s="53"/>
      <c r="I351" s="67" t="s">
        <v>1</v>
      </c>
      <c r="J351" s="53"/>
      <c r="K351" s="67">
        <v>0</v>
      </c>
      <c r="L351" s="53"/>
      <c r="M351" s="49" t="s">
        <v>1</v>
      </c>
    </row>
    <row r="352" spans="1:13" ht="12.75">
      <c r="A352" s="66" t="s">
        <v>338</v>
      </c>
      <c r="B352" s="53"/>
      <c r="C352" s="66" t="s">
        <v>339</v>
      </c>
      <c r="D352" s="53"/>
      <c r="E352" s="53"/>
      <c r="F352" s="53"/>
      <c r="G352" s="53"/>
      <c r="H352" s="53"/>
      <c r="I352" s="67" t="s">
        <v>1</v>
      </c>
      <c r="J352" s="53"/>
      <c r="K352" s="67">
        <v>11799.71</v>
      </c>
      <c r="L352" s="53"/>
      <c r="M352" s="49" t="s">
        <v>1</v>
      </c>
    </row>
    <row r="353" spans="1:13" ht="12.75">
      <c r="A353" s="66" t="s">
        <v>340</v>
      </c>
      <c r="B353" s="53"/>
      <c r="C353" s="66" t="s">
        <v>341</v>
      </c>
      <c r="D353" s="53"/>
      <c r="E353" s="53"/>
      <c r="F353" s="53"/>
      <c r="G353" s="53"/>
      <c r="H353" s="53"/>
      <c r="I353" s="67" t="s">
        <v>1</v>
      </c>
      <c r="J353" s="53"/>
      <c r="K353" s="67">
        <v>0</v>
      </c>
      <c r="L353" s="53"/>
      <c r="M353" s="49" t="s">
        <v>1</v>
      </c>
    </row>
    <row r="354" spans="1:13" ht="12.75">
      <c r="A354" s="64" t="s">
        <v>305</v>
      </c>
      <c r="B354" s="53"/>
      <c r="C354" s="64" t="s">
        <v>306</v>
      </c>
      <c r="D354" s="53"/>
      <c r="E354" s="53"/>
      <c r="F354" s="53"/>
      <c r="G354" s="53"/>
      <c r="H354" s="53"/>
      <c r="I354" s="65">
        <v>500000</v>
      </c>
      <c r="J354" s="53"/>
      <c r="K354" s="65">
        <v>172433.07</v>
      </c>
      <c r="L354" s="53"/>
      <c r="M354" s="14">
        <v>34.49</v>
      </c>
    </row>
    <row r="355" spans="1:13" ht="12.75">
      <c r="A355" s="66" t="s">
        <v>307</v>
      </c>
      <c r="B355" s="53"/>
      <c r="C355" s="66" t="s">
        <v>308</v>
      </c>
      <c r="D355" s="53"/>
      <c r="E355" s="53"/>
      <c r="F355" s="53"/>
      <c r="G355" s="53"/>
      <c r="H355" s="53"/>
      <c r="I355" s="67" t="s">
        <v>1</v>
      </c>
      <c r="J355" s="53"/>
      <c r="K355" s="67">
        <v>172433.07</v>
      </c>
      <c r="L355" s="53"/>
      <c r="M355" s="49" t="s">
        <v>1</v>
      </c>
    </row>
    <row r="356" spans="1:13" ht="12.75">
      <c r="A356" s="72" t="s">
        <v>596</v>
      </c>
      <c r="B356" s="53"/>
      <c r="C356" s="72" t="s">
        <v>597</v>
      </c>
      <c r="D356" s="53"/>
      <c r="E356" s="53"/>
      <c r="F356" s="53"/>
      <c r="G356" s="53"/>
      <c r="H356" s="53"/>
      <c r="I356" s="73">
        <v>300000</v>
      </c>
      <c r="J356" s="53"/>
      <c r="K356" s="73">
        <v>20942.63</v>
      </c>
      <c r="L356" s="53"/>
      <c r="M356" s="48">
        <v>6.98</v>
      </c>
    </row>
    <row r="357" spans="1:13" ht="12.75">
      <c r="A357" s="68" t="s">
        <v>444</v>
      </c>
      <c r="B357" s="53"/>
      <c r="C357" s="53"/>
      <c r="D357" s="53"/>
      <c r="E357" s="53"/>
      <c r="F357" s="53"/>
      <c r="G357" s="53"/>
      <c r="H357" s="53"/>
      <c r="I357" s="69">
        <v>91000</v>
      </c>
      <c r="J357" s="53"/>
      <c r="K357" s="69">
        <v>3892.63</v>
      </c>
      <c r="L357" s="53"/>
      <c r="M357" s="46">
        <v>4.28</v>
      </c>
    </row>
    <row r="358" spans="1:13" ht="12.75">
      <c r="A358" s="68" t="s">
        <v>445</v>
      </c>
      <c r="B358" s="53"/>
      <c r="C358" s="53"/>
      <c r="D358" s="53"/>
      <c r="E358" s="53"/>
      <c r="F358" s="53"/>
      <c r="G358" s="53"/>
      <c r="H358" s="53"/>
      <c r="I358" s="69">
        <v>91000</v>
      </c>
      <c r="J358" s="53"/>
      <c r="K358" s="69">
        <v>3892.63</v>
      </c>
      <c r="L358" s="53"/>
      <c r="M358" s="46">
        <v>4.28</v>
      </c>
    </row>
    <row r="359" spans="1:13" ht="12.75">
      <c r="A359" s="64" t="s">
        <v>299</v>
      </c>
      <c r="B359" s="53"/>
      <c r="C359" s="64" t="s">
        <v>300</v>
      </c>
      <c r="D359" s="53"/>
      <c r="E359" s="53"/>
      <c r="F359" s="53"/>
      <c r="G359" s="53"/>
      <c r="H359" s="53"/>
      <c r="I359" s="65">
        <v>91000</v>
      </c>
      <c r="J359" s="53"/>
      <c r="K359" s="65">
        <v>3892.63</v>
      </c>
      <c r="L359" s="53"/>
      <c r="M359" s="14">
        <v>4.28</v>
      </c>
    </row>
    <row r="360" spans="1:13" ht="12.75">
      <c r="A360" s="66" t="s">
        <v>336</v>
      </c>
      <c r="B360" s="53"/>
      <c r="C360" s="66" t="s">
        <v>337</v>
      </c>
      <c r="D360" s="53"/>
      <c r="E360" s="53"/>
      <c r="F360" s="53"/>
      <c r="G360" s="53"/>
      <c r="H360" s="53"/>
      <c r="I360" s="67" t="s">
        <v>1</v>
      </c>
      <c r="J360" s="53"/>
      <c r="K360" s="67">
        <v>3892.63</v>
      </c>
      <c r="L360" s="53"/>
      <c r="M360" s="49" t="s">
        <v>1</v>
      </c>
    </row>
    <row r="361" spans="1:13" ht="12.75">
      <c r="A361" s="68" t="s">
        <v>454</v>
      </c>
      <c r="B361" s="53"/>
      <c r="C361" s="53"/>
      <c r="D361" s="53"/>
      <c r="E361" s="53"/>
      <c r="F361" s="53"/>
      <c r="G361" s="53"/>
      <c r="H361" s="53"/>
      <c r="I361" s="69">
        <v>209000</v>
      </c>
      <c r="J361" s="53"/>
      <c r="K361" s="69">
        <v>17050</v>
      </c>
      <c r="L361" s="53"/>
      <c r="M361" s="46">
        <v>8.16</v>
      </c>
    </row>
    <row r="362" spans="1:13" ht="12.75">
      <c r="A362" s="68" t="s">
        <v>455</v>
      </c>
      <c r="B362" s="53"/>
      <c r="C362" s="53"/>
      <c r="D362" s="53"/>
      <c r="E362" s="53"/>
      <c r="F362" s="53"/>
      <c r="G362" s="53"/>
      <c r="H362" s="53"/>
      <c r="I362" s="69">
        <v>209000</v>
      </c>
      <c r="J362" s="53"/>
      <c r="K362" s="69">
        <v>17050</v>
      </c>
      <c r="L362" s="53"/>
      <c r="M362" s="46">
        <v>8.16</v>
      </c>
    </row>
    <row r="363" spans="1:13" ht="12.75">
      <c r="A363" s="64" t="s">
        <v>299</v>
      </c>
      <c r="B363" s="53"/>
      <c r="C363" s="64" t="s">
        <v>300</v>
      </c>
      <c r="D363" s="53"/>
      <c r="E363" s="53"/>
      <c r="F363" s="53"/>
      <c r="G363" s="53"/>
      <c r="H363" s="53"/>
      <c r="I363" s="65">
        <v>209000</v>
      </c>
      <c r="J363" s="53"/>
      <c r="K363" s="65">
        <v>17050</v>
      </c>
      <c r="L363" s="53"/>
      <c r="M363" s="14">
        <v>8.16</v>
      </c>
    </row>
    <row r="364" spans="1:13" ht="12.75">
      <c r="A364" s="66" t="s">
        <v>336</v>
      </c>
      <c r="B364" s="53"/>
      <c r="C364" s="66" t="s">
        <v>337</v>
      </c>
      <c r="D364" s="53"/>
      <c r="E364" s="53"/>
      <c r="F364" s="53"/>
      <c r="G364" s="53"/>
      <c r="H364" s="53"/>
      <c r="I364" s="67" t="s">
        <v>1</v>
      </c>
      <c r="J364" s="53"/>
      <c r="K364" s="67">
        <v>17050</v>
      </c>
      <c r="L364" s="53"/>
      <c r="M364" s="49" t="s">
        <v>1</v>
      </c>
    </row>
    <row r="365" spans="1:13" ht="12.75">
      <c r="A365" s="72" t="s">
        <v>598</v>
      </c>
      <c r="B365" s="53"/>
      <c r="C365" s="72" t="s">
        <v>599</v>
      </c>
      <c r="D365" s="53"/>
      <c r="E365" s="53"/>
      <c r="F365" s="53"/>
      <c r="G365" s="53"/>
      <c r="H365" s="53"/>
      <c r="I365" s="73">
        <v>51000</v>
      </c>
      <c r="J365" s="53"/>
      <c r="K365" s="73">
        <v>7391.88</v>
      </c>
      <c r="L365" s="53"/>
      <c r="M365" s="48">
        <v>14.49</v>
      </c>
    </row>
    <row r="366" spans="1:13" ht="12.75">
      <c r="A366" s="68" t="s">
        <v>444</v>
      </c>
      <c r="B366" s="53"/>
      <c r="C366" s="53"/>
      <c r="D366" s="53"/>
      <c r="E366" s="53"/>
      <c r="F366" s="53"/>
      <c r="G366" s="53"/>
      <c r="H366" s="53"/>
      <c r="I366" s="69">
        <v>21000</v>
      </c>
      <c r="J366" s="53"/>
      <c r="K366" s="69">
        <v>0</v>
      </c>
      <c r="L366" s="53"/>
      <c r="M366" s="46">
        <v>0</v>
      </c>
    </row>
    <row r="367" spans="1:13" ht="12.75">
      <c r="A367" s="68" t="s">
        <v>445</v>
      </c>
      <c r="B367" s="53"/>
      <c r="C367" s="53"/>
      <c r="D367" s="53"/>
      <c r="E367" s="53"/>
      <c r="F367" s="53"/>
      <c r="G367" s="53"/>
      <c r="H367" s="53"/>
      <c r="I367" s="69">
        <v>21000</v>
      </c>
      <c r="J367" s="53"/>
      <c r="K367" s="69">
        <v>0</v>
      </c>
      <c r="L367" s="53"/>
      <c r="M367" s="46">
        <v>0</v>
      </c>
    </row>
    <row r="368" spans="1:13" ht="12.75">
      <c r="A368" s="64" t="s">
        <v>322</v>
      </c>
      <c r="B368" s="53"/>
      <c r="C368" s="64" t="s">
        <v>323</v>
      </c>
      <c r="D368" s="53"/>
      <c r="E368" s="53"/>
      <c r="F368" s="53"/>
      <c r="G368" s="53"/>
      <c r="H368" s="53"/>
      <c r="I368" s="65">
        <v>21000</v>
      </c>
      <c r="J368" s="53"/>
      <c r="K368" s="65">
        <v>0</v>
      </c>
      <c r="L368" s="53"/>
      <c r="M368" s="14">
        <v>0</v>
      </c>
    </row>
    <row r="369" spans="1:13" ht="12.75">
      <c r="A369" s="66" t="s">
        <v>358</v>
      </c>
      <c r="B369" s="53"/>
      <c r="C369" s="66" t="s">
        <v>359</v>
      </c>
      <c r="D369" s="53"/>
      <c r="E369" s="53"/>
      <c r="F369" s="53"/>
      <c r="G369" s="53"/>
      <c r="H369" s="53"/>
      <c r="I369" s="67" t="s">
        <v>1</v>
      </c>
      <c r="J369" s="53"/>
      <c r="K369" s="67">
        <v>0</v>
      </c>
      <c r="L369" s="53"/>
      <c r="M369" s="49" t="s">
        <v>1</v>
      </c>
    </row>
    <row r="370" spans="1:13" ht="12.75">
      <c r="A370" s="66" t="s">
        <v>363</v>
      </c>
      <c r="B370" s="53"/>
      <c r="C370" s="66" t="s">
        <v>364</v>
      </c>
      <c r="D370" s="53"/>
      <c r="E370" s="53"/>
      <c r="F370" s="53"/>
      <c r="G370" s="53"/>
      <c r="H370" s="53"/>
      <c r="I370" s="67" t="s">
        <v>1</v>
      </c>
      <c r="J370" s="53"/>
      <c r="K370" s="67">
        <v>0</v>
      </c>
      <c r="L370" s="53"/>
      <c r="M370" s="49" t="s">
        <v>1</v>
      </c>
    </row>
    <row r="371" spans="1:13" ht="12.75">
      <c r="A371" s="68" t="s">
        <v>454</v>
      </c>
      <c r="B371" s="53"/>
      <c r="C371" s="53"/>
      <c r="D371" s="53"/>
      <c r="E371" s="53"/>
      <c r="F371" s="53"/>
      <c r="G371" s="53"/>
      <c r="H371" s="53"/>
      <c r="I371" s="69">
        <v>30000</v>
      </c>
      <c r="J371" s="53"/>
      <c r="K371" s="69">
        <v>7391.88</v>
      </c>
      <c r="L371" s="53"/>
      <c r="M371" s="46">
        <v>24.64</v>
      </c>
    </row>
    <row r="372" spans="1:13" ht="12.75">
      <c r="A372" s="68" t="s">
        <v>455</v>
      </c>
      <c r="B372" s="53"/>
      <c r="C372" s="53"/>
      <c r="D372" s="53"/>
      <c r="E372" s="53"/>
      <c r="F372" s="53"/>
      <c r="G372" s="53"/>
      <c r="H372" s="53"/>
      <c r="I372" s="69">
        <v>30000</v>
      </c>
      <c r="J372" s="53"/>
      <c r="K372" s="69">
        <v>7391.88</v>
      </c>
      <c r="L372" s="53"/>
      <c r="M372" s="46">
        <v>24.64</v>
      </c>
    </row>
    <row r="373" spans="1:13" ht="12.75">
      <c r="A373" s="64" t="s">
        <v>322</v>
      </c>
      <c r="B373" s="53"/>
      <c r="C373" s="64" t="s">
        <v>323</v>
      </c>
      <c r="D373" s="53"/>
      <c r="E373" s="53"/>
      <c r="F373" s="53"/>
      <c r="G373" s="53"/>
      <c r="H373" s="53"/>
      <c r="I373" s="65">
        <v>30000</v>
      </c>
      <c r="J373" s="53"/>
      <c r="K373" s="65">
        <v>7391.88</v>
      </c>
      <c r="L373" s="53"/>
      <c r="M373" s="14">
        <v>24.64</v>
      </c>
    </row>
    <row r="374" spans="1:13" ht="12.75">
      <c r="A374" s="66" t="s">
        <v>324</v>
      </c>
      <c r="B374" s="53"/>
      <c r="C374" s="66" t="s">
        <v>325</v>
      </c>
      <c r="D374" s="53"/>
      <c r="E374" s="53"/>
      <c r="F374" s="53"/>
      <c r="G374" s="53"/>
      <c r="H374" s="53"/>
      <c r="I374" s="67" t="s">
        <v>1</v>
      </c>
      <c r="J374" s="53"/>
      <c r="K374" s="67">
        <v>7391.88</v>
      </c>
      <c r="L374" s="53"/>
      <c r="M374" s="49" t="s">
        <v>1</v>
      </c>
    </row>
    <row r="375" spans="1:13" ht="12.75">
      <c r="A375" s="74" t="s">
        <v>600</v>
      </c>
      <c r="B375" s="53"/>
      <c r="C375" s="53"/>
      <c r="D375" s="53"/>
      <c r="E375" s="53"/>
      <c r="F375" s="53"/>
      <c r="G375" s="53"/>
      <c r="H375" s="53"/>
      <c r="I375" s="75">
        <v>20000</v>
      </c>
      <c r="J375" s="53"/>
      <c r="K375" s="75">
        <v>11475</v>
      </c>
      <c r="L375" s="53"/>
      <c r="M375" s="45">
        <v>57.38</v>
      </c>
    </row>
    <row r="376" spans="1:13" ht="12.75">
      <c r="A376" s="70" t="s">
        <v>592</v>
      </c>
      <c r="B376" s="53"/>
      <c r="C376" s="70" t="s">
        <v>593</v>
      </c>
      <c r="D376" s="53"/>
      <c r="E376" s="53"/>
      <c r="F376" s="53"/>
      <c r="G376" s="53"/>
      <c r="H376" s="53"/>
      <c r="I376" s="71">
        <v>20000</v>
      </c>
      <c r="J376" s="53"/>
      <c r="K376" s="71">
        <v>11475</v>
      </c>
      <c r="L376" s="53"/>
      <c r="M376" s="47">
        <v>57.38</v>
      </c>
    </row>
    <row r="377" spans="1:13" ht="12.75">
      <c r="A377" s="72" t="s">
        <v>601</v>
      </c>
      <c r="B377" s="53"/>
      <c r="C377" s="72" t="s">
        <v>602</v>
      </c>
      <c r="D377" s="53"/>
      <c r="E377" s="53"/>
      <c r="F377" s="53"/>
      <c r="G377" s="53"/>
      <c r="H377" s="53"/>
      <c r="I377" s="73">
        <v>20000</v>
      </c>
      <c r="J377" s="53"/>
      <c r="K377" s="73">
        <v>11475</v>
      </c>
      <c r="L377" s="53"/>
      <c r="M377" s="48">
        <v>57.38</v>
      </c>
    </row>
    <row r="378" spans="1:13" ht="12.75">
      <c r="A378" s="68" t="s">
        <v>444</v>
      </c>
      <c r="B378" s="53"/>
      <c r="C378" s="53"/>
      <c r="D378" s="53"/>
      <c r="E378" s="53"/>
      <c r="F378" s="53"/>
      <c r="G378" s="53"/>
      <c r="H378" s="53"/>
      <c r="I378" s="69">
        <v>20000</v>
      </c>
      <c r="J378" s="53"/>
      <c r="K378" s="69">
        <v>11475</v>
      </c>
      <c r="L378" s="53"/>
      <c r="M378" s="46">
        <v>57.38</v>
      </c>
    </row>
    <row r="379" spans="1:13" ht="12.75">
      <c r="A379" s="68" t="s">
        <v>445</v>
      </c>
      <c r="B379" s="53"/>
      <c r="C379" s="53"/>
      <c r="D379" s="53"/>
      <c r="E379" s="53"/>
      <c r="F379" s="53"/>
      <c r="G379" s="53"/>
      <c r="H379" s="53"/>
      <c r="I379" s="69">
        <v>20000</v>
      </c>
      <c r="J379" s="53"/>
      <c r="K379" s="69">
        <v>11475</v>
      </c>
      <c r="L379" s="53"/>
      <c r="M379" s="46">
        <v>57.38</v>
      </c>
    </row>
    <row r="380" spans="1:13" ht="12.75">
      <c r="A380" s="64" t="s">
        <v>299</v>
      </c>
      <c r="B380" s="53"/>
      <c r="C380" s="64" t="s">
        <v>300</v>
      </c>
      <c r="D380" s="53"/>
      <c r="E380" s="53"/>
      <c r="F380" s="53"/>
      <c r="G380" s="53"/>
      <c r="H380" s="53"/>
      <c r="I380" s="65">
        <v>5150</v>
      </c>
      <c r="J380" s="53"/>
      <c r="K380" s="65">
        <v>5000</v>
      </c>
      <c r="L380" s="53"/>
      <c r="M380" s="14">
        <v>97.09</v>
      </c>
    </row>
    <row r="381" spans="1:13" ht="12.75">
      <c r="A381" s="66" t="s">
        <v>301</v>
      </c>
      <c r="B381" s="53"/>
      <c r="C381" s="66" t="s">
        <v>302</v>
      </c>
      <c r="D381" s="53"/>
      <c r="E381" s="53"/>
      <c r="F381" s="53"/>
      <c r="G381" s="53"/>
      <c r="H381" s="53"/>
      <c r="I381" s="67" t="s">
        <v>1</v>
      </c>
      <c r="J381" s="53"/>
      <c r="K381" s="67">
        <v>5000</v>
      </c>
      <c r="L381" s="53"/>
      <c r="M381" s="49" t="s">
        <v>1</v>
      </c>
    </row>
    <row r="382" spans="1:13" ht="12.75">
      <c r="A382" s="64" t="s">
        <v>305</v>
      </c>
      <c r="B382" s="53"/>
      <c r="C382" s="64" t="s">
        <v>306</v>
      </c>
      <c r="D382" s="53"/>
      <c r="E382" s="53"/>
      <c r="F382" s="53"/>
      <c r="G382" s="53"/>
      <c r="H382" s="53"/>
      <c r="I382" s="65">
        <v>14850</v>
      </c>
      <c r="J382" s="53"/>
      <c r="K382" s="65">
        <v>6475</v>
      </c>
      <c r="L382" s="53"/>
      <c r="M382" s="14">
        <v>43.6</v>
      </c>
    </row>
    <row r="383" spans="1:13" ht="12.75">
      <c r="A383" s="66" t="s">
        <v>311</v>
      </c>
      <c r="B383" s="53"/>
      <c r="C383" s="66" t="s">
        <v>306</v>
      </c>
      <c r="D383" s="53"/>
      <c r="E383" s="53"/>
      <c r="F383" s="53"/>
      <c r="G383" s="53"/>
      <c r="H383" s="53"/>
      <c r="I383" s="67" t="s">
        <v>1</v>
      </c>
      <c r="J383" s="53"/>
      <c r="K383" s="67">
        <v>6475</v>
      </c>
      <c r="L383" s="53"/>
      <c r="M383" s="49" t="s">
        <v>1</v>
      </c>
    </row>
    <row r="384" spans="1:13" ht="12.75">
      <c r="A384" s="74" t="s">
        <v>603</v>
      </c>
      <c r="B384" s="53"/>
      <c r="C384" s="53"/>
      <c r="D384" s="53"/>
      <c r="E384" s="53"/>
      <c r="F384" s="53"/>
      <c r="G384" s="53"/>
      <c r="H384" s="53"/>
      <c r="I384" s="75">
        <v>34500</v>
      </c>
      <c r="J384" s="53"/>
      <c r="K384" s="75">
        <v>1390.05</v>
      </c>
      <c r="L384" s="53"/>
      <c r="M384" s="45">
        <v>4.03</v>
      </c>
    </row>
    <row r="385" spans="1:13" ht="12.75">
      <c r="A385" s="70" t="s">
        <v>592</v>
      </c>
      <c r="B385" s="53"/>
      <c r="C385" s="70" t="s">
        <v>593</v>
      </c>
      <c r="D385" s="53"/>
      <c r="E385" s="53"/>
      <c r="F385" s="53"/>
      <c r="G385" s="53"/>
      <c r="H385" s="53"/>
      <c r="I385" s="71">
        <v>34500</v>
      </c>
      <c r="J385" s="53"/>
      <c r="K385" s="71">
        <v>1390.05</v>
      </c>
      <c r="L385" s="53"/>
      <c r="M385" s="47">
        <v>4.03</v>
      </c>
    </row>
    <row r="386" spans="1:13" ht="12.75">
      <c r="A386" s="72" t="s">
        <v>601</v>
      </c>
      <c r="B386" s="53"/>
      <c r="C386" s="72" t="s">
        <v>602</v>
      </c>
      <c r="D386" s="53"/>
      <c r="E386" s="53"/>
      <c r="F386" s="53"/>
      <c r="G386" s="53"/>
      <c r="H386" s="53"/>
      <c r="I386" s="73">
        <v>34500</v>
      </c>
      <c r="J386" s="53"/>
      <c r="K386" s="73">
        <v>1390.05</v>
      </c>
      <c r="L386" s="53"/>
      <c r="M386" s="48">
        <v>4.03</v>
      </c>
    </row>
    <row r="387" spans="1:13" ht="12.75">
      <c r="A387" s="68" t="s">
        <v>444</v>
      </c>
      <c r="B387" s="53"/>
      <c r="C387" s="53"/>
      <c r="D387" s="53"/>
      <c r="E387" s="53"/>
      <c r="F387" s="53"/>
      <c r="G387" s="53"/>
      <c r="H387" s="53"/>
      <c r="I387" s="69">
        <v>20000</v>
      </c>
      <c r="J387" s="53"/>
      <c r="K387" s="69">
        <v>1390.05</v>
      </c>
      <c r="L387" s="53"/>
      <c r="M387" s="46">
        <v>6.95</v>
      </c>
    </row>
    <row r="388" spans="1:13" ht="12.75">
      <c r="A388" s="68" t="s">
        <v>445</v>
      </c>
      <c r="B388" s="53"/>
      <c r="C388" s="53"/>
      <c r="D388" s="53"/>
      <c r="E388" s="53"/>
      <c r="F388" s="53"/>
      <c r="G388" s="53"/>
      <c r="H388" s="53"/>
      <c r="I388" s="69">
        <v>20000</v>
      </c>
      <c r="J388" s="53"/>
      <c r="K388" s="69">
        <v>1390.05</v>
      </c>
      <c r="L388" s="53"/>
      <c r="M388" s="46">
        <v>6.95</v>
      </c>
    </row>
    <row r="389" spans="1:13" ht="12.75">
      <c r="A389" s="64" t="s">
        <v>299</v>
      </c>
      <c r="B389" s="53"/>
      <c r="C389" s="64" t="s">
        <v>300</v>
      </c>
      <c r="D389" s="53"/>
      <c r="E389" s="53"/>
      <c r="F389" s="53"/>
      <c r="G389" s="53"/>
      <c r="H389" s="53"/>
      <c r="I389" s="65">
        <v>1800</v>
      </c>
      <c r="J389" s="53"/>
      <c r="K389" s="65">
        <v>620.05</v>
      </c>
      <c r="L389" s="53"/>
      <c r="M389" s="14">
        <v>34.45</v>
      </c>
    </row>
    <row r="390" spans="1:13" ht="12.75">
      <c r="A390" s="66" t="s">
        <v>301</v>
      </c>
      <c r="B390" s="53"/>
      <c r="C390" s="66" t="s">
        <v>302</v>
      </c>
      <c r="D390" s="53"/>
      <c r="E390" s="53"/>
      <c r="F390" s="53"/>
      <c r="G390" s="53"/>
      <c r="H390" s="53"/>
      <c r="I390" s="67" t="s">
        <v>1</v>
      </c>
      <c r="J390" s="53"/>
      <c r="K390" s="67">
        <v>620.05</v>
      </c>
      <c r="L390" s="53"/>
      <c r="M390" s="49" t="s">
        <v>1</v>
      </c>
    </row>
    <row r="391" spans="1:13" ht="12.75">
      <c r="A391" s="64" t="s">
        <v>305</v>
      </c>
      <c r="B391" s="53"/>
      <c r="C391" s="64" t="s">
        <v>306</v>
      </c>
      <c r="D391" s="53"/>
      <c r="E391" s="53"/>
      <c r="F391" s="53"/>
      <c r="G391" s="53"/>
      <c r="H391" s="53"/>
      <c r="I391" s="65">
        <v>18200</v>
      </c>
      <c r="J391" s="53"/>
      <c r="K391" s="65">
        <v>770</v>
      </c>
      <c r="L391" s="53"/>
      <c r="M391" s="14">
        <v>4.23</v>
      </c>
    </row>
    <row r="392" spans="1:13" ht="12.75">
      <c r="A392" s="66" t="s">
        <v>311</v>
      </c>
      <c r="B392" s="53"/>
      <c r="C392" s="66" t="s">
        <v>306</v>
      </c>
      <c r="D392" s="53"/>
      <c r="E392" s="53"/>
      <c r="F392" s="53"/>
      <c r="G392" s="53"/>
      <c r="H392" s="53"/>
      <c r="I392" s="67" t="s">
        <v>1</v>
      </c>
      <c r="J392" s="53"/>
      <c r="K392" s="67">
        <v>770</v>
      </c>
      <c r="L392" s="53"/>
      <c r="M392" s="49" t="s">
        <v>1</v>
      </c>
    </row>
    <row r="393" spans="1:13" ht="12.75">
      <c r="A393" s="68" t="s">
        <v>446</v>
      </c>
      <c r="B393" s="53"/>
      <c r="C393" s="53"/>
      <c r="D393" s="53"/>
      <c r="E393" s="53"/>
      <c r="F393" s="53"/>
      <c r="G393" s="53"/>
      <c r="H393" s="53"/>
      <c r="I393" s="69">
        <v>14500</v>
      </c>
      <c r="J393" s="53"/>
      <c r="K393" s="69">
        <v>0</v>
      </c>
      <c r="L393" s="53"/>
      <c r="M393" s="46">
        <v>0</v>
      </c>
    </row>
    <row r="394" spans="1:13" ht="12.75">
      <c r="A394" s="68" t="s">
        <v>447</v>
      </c>
      <c r="B394" s="53"/>
      <c r="C394" s="53"/>
      <c r="D394" s="53"/>
      <c r="E394" s="53"/>
      <c r="F394" s="53"/>
      <c r="G394" s="53"/>
      <c r="H394" s="53"/>
      <c r="I394" s="69">
        <v>14500</v>
      </c>
      <c r="J394" s="53"/>
      <c r="K394" s="69">
        <v>0</v>
      </c>
      <c r="L394" s="53"/>
      <c r="M394" s="46">
        <v>0</v>
      </c>
    </row>
    <row r="395" spans="1:13" ht="12.75">
      <c r="A395" s="64" t="s">
        <v>299</v>
      </c>
      <c r="B395" s="53"/>
      <c r="C395" s="64" t="s">
        <v>300</v>
      </c>
      <c r="D395" s="53"/>
      <c r="E395" s="53"/>
      <c r="F395" s="53"/>
      <c r="G395" s="53"/>
      <c r="H395" s="53"/>
      <c r="I395" s="65">
        <v>9500</v>
      </c>
      <c r="J395" s="53"/>
      <c r="K395" s="65">
        <v>0</v>
      </c>
      <c r="L395" s="53"/>
      <c r="M395" s="14">
        <v>0</v>
      </c>
    </row>
    <row r="396" spans="1:13" ht="12.75">
      <c r="A396" s="66" t="s">
        <v>336</v>
      </c>
      <c r="B396" s="53"/>
      <c r="C396" s="66" t="s">
        <v>337</v>
      </c>
      <c r="D396" s="53"/>
      <c r="E396" s="53"/>
      <c r="F396" s="53"/>
      <c r="G396" s="53"/>
      <c r="H396" s="53"/>
      <c r="I396" s="67" t="s">
        <v>1</v>
      </c>
      <c r="J396" s="53"/>
      <c r="K396" s="67">
        <v>0</v>
      </c>
      <c r="L396" s="53"/>
      <c r="M396" s="49" t="s">
        <v>1</v>
      </c>
    </row>
    <row r="397" spans="1:13" ht="12.75">
      <c r="A397" s="66" t="s">
        <v>301</v>
      </c>
      <c r="B397" s="53"/>
      <c r="C397" s="66" t="s">
        <v>302</v>
      </c>
      <c r="D397" s="53"/>
      <c r="E397" s="53"/>
      <c r="F397" s="53"/>
      <c r="G397" s="53"/>
      <c r="H397" s="53"/>
      <c r="I397" s="67" t="s">
        <v>1</v>
      </c>
      <c r="J397" s="53"/>
      <c r="K397" s="67">
        <v>0</v>
      </c>
      <c r="L397" s="53"/>
      <c r="M397" s="49" t="s">
        <v>1</v>
      </c>
    </row>
    <row r="398" spans="1:13" ht="12.75">
      <c r="A398" s="64" t="s">
        <v>305</v>
      </c>
      <c r="B398" s="53"/>
      <c r="C398" s="64" t="s">
        <v>306</v>
      </c>
      <c r="D398" s="53"/>
      <c r="E398" s="53"/>
      <c r="F398" s="53"/>
      <c r="G398" s="53"/>
      <c r="H398" s="53"/>
      <c r="I398" s="65">
        <v>5000</v>
      </c>
      <c r="J398" s="53"/>
      <c r="K398" s="65">
        <v>0</v>
      </c>
      <c r="L398" s="53"/>
      <c r="M398" s="14">
        <v>0</v>
      </c>
    </row>
    <row r="399" spans="1:13" ht="12.75">
      <c r="A399" s="66" t="s">
        <v>311</v>
      </c>
      <c r="B399" s="53"/>
      <c r="C399" s="66" t="s">
        <v>306</v>
      </c>
      <c r="D399" s="53"/>
      <c r="E399" s="53"/>
      <c r="F399" s="53"/>
      <c r="G399" s="53"/>
      <c r="H399" s="53"/>
      <c r="I399" s="67" t="s">
        <v>1</v>
      </c>
      <c r="J399" s="53"/>
      <c r="K399" s="67">
        <v>0</v>
      </c>
      <c r="L399" s="53"/>
      <c r="M399" s="49" t="s">
        <v>1</v>
      </c>
    </row>
    <row r="400" spans="1:13" ht="12.75">
      <c r="A400" s="74" t="s">
        <v>604</v>
      </c>
      <c r="B400" s="53"/>
      <c r="C400" s="53"/>
      <c r="D400" s="53"/>
      <c r="E400" s="53"/>
      <c r="F400" s="53"/>
      <c r="G400" s="53"/>
      <c r="H400" s="53"/>
      <c r="I400" s="75">
        <v>20000</v>
      </c>
      <c r="J400" s="53"/>
      <c r="K400" s="75">
        <v>75</v>
      </c>
      <c r="L400" s="53"/>
      <c r="M400" s="45">
        <v>0.38</v>
      </c>
    </row>
    <row r="401" spans="1:13" ht="12.75">
      <c r="A401" s="70" t="s">
        <v>592</v>
      </c>
      <c r="B401" s="53"/>
      <c r="C401" s="70" t="s">
        <v>593</v>
      </c>
      <c r="D401" s="53"/>
      <c r="E401" s="53"/>
      <c r="F401" s="53"/>
      <c r="G401" s="53"/>
      <c r="H401" s="53"/>
      <c r="I401" s="71">
        <v>20000</v>
      </c>
      <c r="J401" s="53"/>
      <c r="K401" s="71">
        <v>75</v>
      </c>
      <c r="L401" s="53"/>
      <c r="M401" s="47">
        <v>0.38</v>
      </c>
    </row>
    <row r="402" spans="1:13" ht="12.75">
      <c r="A402" s="72" t="s">
        <v>601</v>
      </c>
      <c r="B402" s="53"/>
      <c r="C402" s="72" t="s">
        <v>602</v>
      </c>
      <c r="D402" s="53"/>
      <c r="E402" s="53"/>
      <c r="F402" s="53"/>
      <c r="G402" s="53"/>
      <c r="H402" s="53"/>
      <c r="I402" s="73">
        <v>20000</v>
      </c>
      <c r="J402" s="53"/>
      <c r="K402" s="73">
        <v>75</v>
      </c>
      <c r="L402" s="53"/>
      <c r="M402" s="48">
        <v>0.38</v>
      </c>
    </row>
    <row r="403" spans="1:13" ht="12.75">
      <c r="A403" s="68" t="s">
        <v>444</v>
      </c>
      <c r="B403" s="53"/>
      <c r="C403" s="53"/>
      <c r="D403" s="53"/>
      <c r="E403" s="53"/>
      <c r="F403" s="53"/>
      <c r="G403" s="53"/>
      <c r="H403" s="53"/>
      <c r="I403" s="69">
        <v>20000</v>
      </c>
      <c r="J403" s="53"/>
      <c r="K403" s="69">
        <v>75</v>
      </c>
      <c r="L403" s="53"/>
      <c r="M403" s="46">
        <v>0.38</v>
      </c>
    </row>
    <row r="404" spans="1:13" ht="12.75">
      <c r="A404" s="68" t="s">
        <v>445</v>
      </c>
      <c r="B404" s="53"/>
      <c r="C404" s="53"/>
      <c r="D404" s="53"/>
      <c r="E404" s="53"/>
      <c r="F404" s="53"/>
      <c r="G404" s="53"/>
      <c r="H404" s="53"/>
      <c r="I404" s="69">
        <v>20000</v>
      </c>
      <c r="J404" s="53"/>
      <c r="K404" s="69">
        <v>75</v>
      </c>
      <c r="L404" s="53"/>
      <c r="M404" s="46">
        <v>0.38</v>
      </c>
    </row>
    <row r="405" spans="1:13" ht="12.75">
      <c r="A405" s="64" t="s">
        <v>295</v>
      </c>
      <c r="B405" s="53"/>
      <c r="C405" s="64" t="s">
        <v>296</v>
      </c>
      <c r="D405" s="53"/>
      <c r="E405" s="53"/>
      <c r="F405" s="53"/>
      <c r="G405" s="53"/>
      <c r="H405" s="53"/>
      <c r="I405" s="65">
        <v>2000</v>
      </c>
      <c r="J405" s="53"/>
      <c r="K405" s="65">
        <v>0</v>
      </c>
      <c r="L405" s="53"/>
      <c r="M405" s="14">
        <v>0</v>
      </c>
    </row>
    <row r="406" spans="1:13" ht="12.75">
      <c r="A406" s="66" t="s">
        <v>297</v>
      </c>
      <c r="B406" s="53"/>
      <c r="C406" s="66" t="s">
        <v>298</v>
      </c>
      <c r="D406" s="53"/>
      <c r="E406" s="53"/>
      <c r="F406" s="53"/>
      <c r="G406" s="53"/>
      <c r="H406" s="53"/>
      <c r="I406" s="67" t="s">
        <v>1</v>
      </c>
      <c r="J406" s="53"/>
      <c r="K406" s="67">
        <v>0</v>
      </c>
      <c r="L406" s="53"/>
      <c r="M406" s="49" t="s">
        <v>1</v>
      </c>
    </row>
    <row r="407" spans="1:13" ht="12.75">
      <c r="A407" s="64" t="s">
        <v>299</v>
      </c>
      <c r="B407" s="53"/>
      <c r="C407" s="64" t="s">
        <v>300</v>
      </c>
      <c r="D407" s="53"/>
      <c r="E407" s="53"/>
      <c r="F407" s="53"/>
      <c r="G407" s="53"/>
      <c r="H407" s="53"/>
      <c r="I407" s="65">
        <v>2000</v>
      </c>
      <c r="J407" s="53"/>
      <c r="K407" s="65">
        <v>0</v>
      </c>
      <c r="L407" s="53"/>
      <c r="M407" s="14">
        <v>0</v>
      </c>
    </row>
    <row r="408" spans="1:13" ht="12.75">
      <c r="A408" s="66" t="s">
        <v>301</v>
      </c>
      <c r="B408" s="53"/>
      <c r="C408" s="66" t="s">
        <v>302</v>
      </c>
      <c r="D408" s="53"/>
      <c r="E408" s="53"/>
      <c r="F408" s="53"/>
      <c r="G408" s="53"/>
      <c r="H408" s="53"/>
      <c r="I408" s="67" t="s">
        <v>1</v>
      </c>
      <c r="J408" s="53"/>
      <c r="K408" s="67">
        <v>0</v>
      </c>
      <c r="L408" s="53"/>
      <c r="M408" s="49" t="s">
        <v>1</v>
      </c>
    </row>
    <row r="409" spans="1:13" ht="12.75">
      <c r="A409" s="64" t="s">
        <v>305</v>
      </c>
      <c r="B409" s="53"/>
      <c r="C409" s="64" t="s">
        <v>306</v>
      </c>
      <c r="D409" s="53"/>
      <c r="E409" s="53"/>
      <c r="F409" s="53"/>
      <c r="G409" s="53"/>
      <c r="H409" s="53"/>
      <c r="I409" s="65">
        <v>16000</v>
      </c>
      <c r="J409" s="53"/>
      <c r="K409" s="65">
        <v>75</v>
      </c>
      <c r="L409" s="53"/>
      <c r="M409" s="14">
        <v>0.47</v>
      </c>
    </row>
    <row r="410" spans="1:13" ht="12.75">
      <c r="A410" s="66" t="s">
        <v>311</v>
      </c>
      <c r="B410" s="53"/>
      <c r="C410" s="66" t="s">
        <v>306</v>
      </c>
      <c r="D410" s="53"/>
      <c r="E410" s="53"/>
      <c r="F410" s="53"/>
      <c r="G410" s="53"/>
      <c r="H410" s="53"/>
      <c r="I410" s="67" t="s">
        <v>1</v>
      </c>
      <c r="J410" s="53"/>
      <c r="K410" s="67">
        <v>75</v>
      </c>
      <c r="L410" s="53"/>
      <c r="M410" s="49" t="s">
        <v>1</v>
      </c>
    </row>
    <row r="411" spans="1:13" ht="12.75">
      <c r="A411" s="74" t="s">
        <v>605</v>
      </c>
      <c r="B411" s="53"/>
      <c r="C411" s="53"/>
      <c r="D411" s="53"/>
      <c r="E411" s="53"/>
      <c r="F411" s="53"/>
      <c r="G411" s="53"/>
      <c r="H411" s="53"/>
      <c r="I411" s="75">
        <v>20000</v>
      </c>
      <c r="J411" s="53"/>
      <c r="K411" s="75">
        <v>75</v>
      </c>
      <c r="L411" s="53"/>
      <c r="M411" s="45">
        <v>0.38</v>
      </c>
    </row>
    <row r="412" spans="1:13" ht="12.75">
      <c r="A412" s="70" t="s">
        <v>592</v>
      </c>
      <c r="B412" s="53"/>
      <c r="C412" s="70" t="s">
        <v>593</v>
      </c>
      <c r="D412" s="53"/>
      <c r="E412" s="53"/>
      <c r="F412" s="53"/>
      <c r="G412" s="53"/>
      <c r="H412" s="53"/>
      <c r="I412" s="71">
        <v>20000</v>
      </c>
      <c r="J412" s="53"/>
      <c r="K412" s="71">
        <v>75</v>
      </c>
      <c r="L412" s="53"/>
      <c r="M412" s="47">
        <v>0.38</v>
      </c>
    </row>
    <row r="413" spans="1:13" ht="12.75">
      <c r="A413" s="72" t="s">
        <v>601</v>
      </c>
      <c r="B413" s="53"/>
      <c r="C413" s="72" t="s">
        <v>602</v>
      </c>
      <c r="D413" s="53"/>
      <c r="E413" s="53"/>
      <c r="F413" s="53"/>
      <c r="G413" s="53"/>
      <c r="H413" s="53"/>
      <c r="I413" s="73">
        <v>20000</v>
      </c>
      <c r="J413" s="53"/>
      <c r="K413" s="73">
        <v>75</v>
      </c>
      <c r="L413" s="53"/>
      <c r="M413" s="48">
        <v>0.38</v>
      </c>
    </row>
    <row r="414" spans="1:13" ht="12.75">
      <c r="A414" s="68" t="s">
        <v>444</v>
      </c>
      <c r="B414" s="53"/>
      <c r="C414" s="53"/>
      <c r="D414" s="53"/>
      <c r="E414" s="53"/>
      <c r="F414" s="53"/>
      <c r="G414" s="53"/>
      <c r="H414" s="53"/>
      <c r="I414" s="69">
        <v>20000</v>
      </c>
      <c r="J414" s="53"/>
      <c r="K414" s="69">
        <v>75</v>
      </c>
      <c r="L414" s="53"/>
      <c r="M414" s="46">
        <v>0.38</v>
      </c>
    </row>
    <row r="415" spans="1:13" ht="12.75">
      <c r="A415" s="68" t="s">
        <v>445</v>
      </c>
      <c r="B415" s="53"/>
      <c r="C415" s="53"/>
      <c r="D415" s="53"/>
      <c r="E415" s="53"/>
      <c r="F415" s="53"/>
      <c r="G415" s="53"/>
      <c r="H415" s="53"/>
      <c r="I415" s="69">
        <v>20000</v>
      </c>
      <c r="J415" s="53"/>
      <c r="K415" s="69">
        <v>75</v>
      </c>
      <c r="L415" s="53"/>
      <c r="M415" s="46">
        <v>0.38</v>
      </c>
    </row>
    <row r="416" spans="1:13" ht="12.75">
      <c r="A416" s="64" t="s">
        <v>299</v>
      </c>
      <c r="B416" s="53"/>
      <c r="C416" s="64" t="s">
        <v>300</v>
      </c>
      <c r="D416" s="53"/>
      <c r="E416" s="53"/>
      <c r="F416" s="53"/>
      <c r="G416" s="53"/>
      <c r="H416" s="53"/>
      <c r="I416" s="65">
        <v>3000</v>
      </c>
      <c r="J416" s="53"/>
      <c r="K416" s="65">
        <v>0</v>
      </c>
      <c r="L416" s="53"/>
      <c r="M416" s="14">
        <v>0</v>
      </c>
    </row>
    <row r="417" spans="1:13" ht="12.75">
      <c r="A417" s="66" t="s">
        <v>301</v>
      </c>
      <c r="B417" s="53"/>
      <c r="C417" s="66" t="s">
        <v>302</v>
      </c>
      <c r="D417" s="53"/>
      <c r="E417" s="53"/>
      <c r="F417" s="53"/>
      <c r="G417" s="53"/>
      <c r="H417" s="53"/>
      <c r="I417" s="67" t="s">
        <v>1</v>
      </c>
      <c r="J417" s="53"/>
      <c r="K417" s="67">
        <v>0</v>
      </c>
      <c r="L417" s="53"/>
      <c r="M417" s="49" t="s">
        <v>1</v>
      </c>
    </row>
    <row r="418" spans="1:13" ht="12.75">
      <c r="A418" s="64" t="s">
        <v>305</v>
      </c>
      <c r="B418" s="53"/>
      <c r="C418" s="64" t="s">
        <v>306</v>
      </c>
      <c r="D418" s="53"/>
      <c r="E418" s="53"/>
      <c r="F418" s="53"/>
      <c r="G418" s="53"/>
      <c r="H418" s="53"/>
      <c r="I418" s="65">
        <v>17000</v>
      </c>
      <c r="J418" s="53"/>
      <c r="K418" s="65">
        <v>75</v>
      </c>
      <c r="L418" s="53"/>
      <c r="M418" s="14">
        <v>0.44</v>
      </c>
    </row>
    <row r="419" spans="1:13" ht="12.75">
      <c r="A419" s="66" t="s">
        <v>311</v>
      </c>
      <c r="B419" s="53"/>
      <c r="C419" s="66" t="s">
        <v>306</v>
      </c>
      <c r="D419" s="53"/>
      <c r="E419" s="53"/>
      <c r="F419" s="53"/>
      <c r="G419" s="53"/>
      <c r="H419" s="53"/>
      <c r="I419" s="67" t="s">
        <v>1</v>
      </c>
      <c r="J419" s="53"/>
      <c r="K419" s="67">
        <v>75</v>
      </c>
      <c r="L419" s="53"/>
      <c r="M419" s="49" t="s">
        <v>1</v>
      </c>
    </row>
    <row r="420" spans="1:13" ht="12.75">
      <c r="A420" s="74" t="s">
        <v>606</v>
      </c>
      <c r="B420" s="53"/>
      <c r="C420" s="53"/>
      <c r="D420" s="53"/>
      <c r="E420" s="53"/>
      <c r="F420" s="53"/>
      <c r="G420" s="53"/>
      <c r="H420" s="53"/>
      <c r="I420" s="75">
        <v>28000</v>
      </c>
      <c r="J420" s="53"/>
      <c r="K420" s="75">
        <v>2548.35</v>
      </c>
      <c r="L420" s="53"/>
      <c r="M420" s="45">
        <v>9.1</v>
      </c>
    </row>
    <row r="421" spans="1:13" ht="12.75">
      <c r="A421" s="70" t="s">
        <v>592</v>
      </c>
      <c r="B421" s="53"/>
      <c r="C421" s="70" t="s">
        <v>593</v>
      </c>
      <c r="D421" s="53"/>
      <c r="E421" s="53"/>
      <c r="F421" s="53"/>
      <c r="G421" s="53"/>
      <c r="H421" s="53"/>
      <c r="I421" s="71">
        <v>28000</v>
      </c>
      <c r="J421" s="53"/>
      <c r="K421" s="71">
        <v>2548.35</v>
      </c>
      <c r="L421" s="53"/>
      <c r="M421" s="47">
        <v>9.1</v>
      </c>
    </row>
    <row r="422" spans="1:13" ht="12.75">
      <c r="A422" s="72" t="s">
        <v>601</v>
      </c>
      <c r="B422" s="53"/>
      <c r="C422" s="72" t="s">
        <v>602</v>
      </c>
      <c r="D422" s="53"/>
      <c r="E422" s="53"/>
      <c r="F422" s="53"/>
      <c r="G422" s="53"/>
      <c r="H422" s="53"/>
      <c r="I422" s="73">
        <v>28000</v>
      </c>
      <c r="J422" s="53"/>
      <c r="K422" s="73">
        <v>2548.35</v>
      </c>
      <c r="L422" s="53"/>
      <c r="M422" s="48">
        <v>9.1</v>
      </c>
    </row>
    <row r="423" spans="1:13" ht="12.75">
      <c r="A423" s="68" t="s">
        <v>444</v>
      </c>
      <c r="B423" s="53"/>
      <c r="C423" s="53"/>
      <c r="D423" s="53"/>
      <c r="E423" s="53"/>
      <c r="F423" s="53"/>
      <c r="G423" s="53"/>
      <c r="H423" s="53"/>
      <c r="I423" s="69">
        <v>20000</v>
      </c>
      <c r="J423" s="53"/>
      <c r="K423" s="69">
        <v>2548.35</v>
      </c>
      <c r="L423" s="53"/>
      <c r="M423" s="46">
        <v>12.74</v>
      </c>
    </row>
    <row r="424" spans="1:13" ht="12.75">
      <c r="A424" s="68" t="s">
        <v>445</v>
      </c>
      <c r="B424" s="53"/>
      <c r="C424" s="53"/>
      <c r="D424" s="53"/>
      <c r="E424" s="53"/>
      <c r="F424" s="53"/>
      <c r="G424" s="53"/>
      <c r="H424" s="53"/>
      <c r="I424" s="69">
        <v>20000</v>
      </c>
      <c r="J424" s="53"/>
      <c r="K424" s="69">
        <v>2548.35</v>
      </c>
      <c r="L424" s="53"/>
      <c r="M424" s="46">
        <v>12.74</v>
      </c>
    </row>
    <row r="425" spans="1:13" ht="12.75">
      <c r="A425" s="64" t="s">
        <v>295</v>
      </c>
      <c r="B425" s="53"/>
      <c r="C425" s="64" t="s">
        <v>296</v>
      </c>
      <c r="D425" s="53"/>
      <c r="E425" s="53"/>
      <c r="F425" s="53"/>
      <c r="G425" s="53"/>
      <c r="H425" s="53"/>
      <c r="I425" s="65">
        <v>1500</v>
      </c>
      <c r="J425" s="53"/>
      <c r="K425" s="65">
        <v>0</v>
      </c>
      <c r="L425" s="53"/>
      <c r="M425" s="14">
        <v>0</v>
      </c>
    </row>
    <row r="426" spans="1:13" ht="12.75">
      <c r="A426" s="66" t="s">
        <v>297</v>
      </c>
      <c r="B426" s="53"/>
      <c r="C426" s="66" t="s">
        <v>298</v>
      </c>
      <c r="D426" s="53"/>
      <c r="E426" s="53"/>
      <c r="F426" s="53"/>
      <c r="G426" s="53"/>
      <c r="H426" s="53"/>
      <c r="I426" s="67" t="s">
        <v>1</v>
      </c>
      <c r="J426" s="53"/>
      <c r="K426" s="67">
        <v>0</v>
      </c>
      <c r="L426" s="53"/>
      <c r="M426" s="49" t="s">
        <v>1</v>
      </c>
    </row>
    <row r="427" spans="1:13" ht="12.75">
      <c r="A427" s="64" t="s">
        <v>299</v>
      </c>
      <c r="B427" s="53"/>
      <c r="C427" s="64" t="s">
        <v>300</v>
      </c>
      <c r="D427" s="53"/>
      <c r="E427" s="53"/>
      <c r="F427" s="53"/>
      <c r="G427" s="53"/>
      <c r="H427" s="53"/>
      <c r="I427" s="65">
        <v>2500</v>
      </c>
      <c r="J427" s="53"/>
      <c r="K427" s="65">
        <v>2350</v>
      </c>
      <c r="L427" s="53"/>
      <c r="M427" s="14">
        <v>94</v>
      </c>
    </row>
    <row r="428" spans="1:13" ht="12.75">
      <c r="A428" s="66" t="s">
        <v>301</v>
      </c>
      <c r="B428" s="53"/>
      <c r="C428" s="66" t="s">
        <v>302</v>
      </c>
      <c r="D428" s="53"/>
      <c r="E428" s="53"/>
      <c r="F428" s="53"/>
      <c r="G428" s="53"/>
      <c r="H428" s="53"/>
      <c r="I428" s="67" t="s">
        <v>1</v>
      </c>
      <c r="J428" s="53"/>
      <c r="K428" s="67">
        <v>2350</v>
      </c>
      <c r="L428" s="53"/>
      <c r="M428" s="49" t="s">
        <v>1</v>
      </c>
    </row>
    <row r="429" spans="1:13" ht="12.75">
      <c r="A429" s="64" t="s">
        <v>305</v>
      </c>
      <c r="B429" s="53"/>
      <c r="C429" s="64" t="s">
        <v>306</v>
      </c>
      <c r="D429" s="53"/>
      <c r="E429" s="53"/>
      <c r="F429" s="53"/>
      <c r="G429" s="53"/>
      <c r="H429" s="53"/>
      <c r="I429" s="65">
        <v>16000</v>
      </c>
      <c r="J429" s="53"/>
      <c r="K429" s="65">
        <v>198.35</v>
      </c>
      <c r="L429" s="53"/>
      <c r="M429" s="14">
        <v>1.24</v>
      </c>
    </row>
    <row r="430" spans="1:13" ht="12.75">
      <c r="A430" s="66" t="s">
        <v>311</v>
      </c>
      <c r="B430" s="53"/>
      <c r="C430" s="66" t="s">
        <v>306</v>
      </c>
      <c r="D430" s="53"/>
      <c r="E430" s="53"/>
      <c r="F430" s="53"/>
      <c r="G430" s="53"/>
      <c r="H430" s="53"/>
      <c r="I430" s="67" t="s">
        <v>1</v>
      </c>
      <c r="J430" s="53"/>
      <c r="K430" s="67">
        <v>198.35</v>
      </c>
      <c r="L430" s="53"/>
      <c r="M430" s="49" t="s">
        <v>1</v>
      </c>
    </row>
    <row r="431" spans="1:13" ht="12.75">
      <c r="A431" s="68" t="s">
        <v>446</v>
      </c>
      <c r="B431" s="53"/>
      <c r="C431" s="53"/>
      <c r="D431" s="53"/>
      <c r="E431" s="53"/>
      <c r="F431" s="53"/>
      <c r="G431" s="53"/>
      <c r="H431" s="53"/>
      <c r="I431" s="69">
        <v>3000</v>
      </c>
      <c r="J431" s="53"/>
      <c r="K431" s="69">
        <v>0</v>
      </c>
      <c r="L431" s="53"/>
      <c r="M431" s="46">
        <v>0</v>
      </c>
    </row>
    <row r="432" spans="1:13" ht="12.75">
      <c r="A432" s="68" t="s">
        <v>447</v>
      </c>
      <c r="B432" s="53"/>
      <c r="C432" s="53"/>
      <c r="D432" s="53"/>
      <c r="E432" s="53"/>
      <c r="F432" s="53"/>
      <c r="G432" s="53"/>
      <c r="H432" s="53"/>
      <c r="I432" s="69">
        <v>3000</v>
      </c>
      <c r="J432" s="53"/>
      <c r="K432" s="69">
        <v>0</v>
      </c>
      <c r="L432" s="53"/>
      <c r="M432" s="46">
        <v>0</v>
      </c>
    </row>
    <row r="433" spans="1:13" ht="12.75">
      <c r="A433" s="64" t="s">
        <v>305</v>
      </c>
      <c r="B433" s="53"/>
      <c r="C433" s="64" t="s">
        <v>306</v>
      </c>
      <c r="D433" s="53"/>
      <c r="E433" s="53"/>
      <c r="F433" s="53"/>
      <c r="G433" s="53"/>
      <c r="H433" s="53"/>
      <c r="I433" s="65">
        <v>3000</v>
      </c>
      <c r="J433" s="53"/>
      <c r="K433" s="65">
        <v>0</v>
      </c>
      <c r="L433" s="53"/>
      <c r="M433" s="14">
        <v>0</v>
      </c>
    </row>
    <row r="434" spans="1:13" ht="12.75">
      <c r="A434" s="66" t="s">
        <v>311</v>
      </c>
      <c r="B434" s="53"/>
      <c r="C434" s="66" t="s">
        <v>306</v>
      </c>
      <c r="D434" s="53"/>
      <c r="E434" s="53"/>
      <c r="F434" s="53"/>
      <c r="G434" s="53"/>
      <c r="H434" s="53"/>
      <c r="I434" s="67" t="s">
        <v>1</v>
      </c>
      <c r="J434" s="53"/>
      <c r="K434" s="67">
        <v>0</v>
      </c>
      <c r="L434" s="53"/>
      <c r="M434" s="49" t="s">
        <v>1</v>
      </c>
    </row>
    <row r="435" spans="1:13" ht="12.75">
      <c r="A435" s="68" t="s">
        <v>452</v>
      </c>
      <c r="B435" s="53"/>
      <c r="C435" s="53"/>
      <c r="D435" s="53"/>
      <c r="E435" s="53"/>
      <c r="F435" s="53"/>
      <c r="G435" s="53"/>
      <c r="H435" s="53"/>
      <c r="I435" s="69">
        <v>5000</v>
      </c>
      <c r="J435" s="53"/>
      <c r="K435" s="69">
        <v>0</v>
      </c>
      <c r="L435" s="53"/>
      <c r="M435" s="46">
        <v>0</v>
      </c>
    </row>
    <row r="436" spans="1:13" ht="12.75">
      <c r="A436" s="68" t="s">
        <v>453</v>
      </c>
      <c r="B436" s="53"/>
      <c r="C436" s="53"/>
      <c r="D436" s="53"/>
      <c r="E436" s="53"/>
      <c r="F436" s="53"/>
      <c r="G436" s="53"/>
      <c r="H436" s="53"/>
      <c r="I436" s="69">
        <v>5000</v>
      </c>
      <c r="J436" s="53"/>
      <c r="K436" s="69">
        <v>0</v>
      </c>
      <c r="L436" s="53"/>
      <c r="M436" s="46">
        <v>0</v>
      </c>
    </row>
    <row r="437" spans="1:13" ht="12.75">
      <c r="A437" s="64" t="s">
        <v>305</v>
      </c>
      <c r="B437" s="53"/>
      <c r="C437" s="64" t="s">
        <v>306</v>
      </c>
      <c r="D437" s="53"/>
      <c r="E437" s="53"/>
      <c r="F437" s="53"/>
      <c r="G437" s="53"/>
      <c r="H437" s="53"/>
      <c r="I437" s="65">
        <v>5000</v>
      </c>
      <c r="J437" s="53"/>
      <c r="K437" s="65">
        <v>0</v>
      </c>
      <c r="L437" s="53"/>
      <c r="M437" s="14">
        <v>0</v>
      </c>
    </row>
    <row r="438" spans="1:13" ht="12.75">
      <c r="A438" s="66" t="s">
        <v>311</v>
      </c>
      <c r="B438" s="53"/>
      <c r="C438" s="66" t="s">
        <v>306</v>
      </c>
      <c r="D438" s="53"/>
      <c r="E438" s="53"/>
      <c r="F438" s="53"/>
      <c r="G438" s="53"/>
      <c r="H438" s="53"/>
      <c r="I438" s="67" t="s">
        <v>1</v>
      </c>
      <c r="J438" s="53"/>
      <c r="K438" s="67">
        <v>0</v>
      </c>
      <c r="L438" s="53"/>
      <c r="M438" s="49" t="s">
        <v>1</v>
      </c>
    </row>
    <row r="439" spans="1:13" ht="12.75">
      <c r="A439" s="74" t="s">
        <v>607</v>
      </c>
      <c r="B439" s="53"/>
      <c r="C439" s="53"/>
      <c r="D439" s="53"/>
      <c r="E439" s="53"/>
      <c r="F439" s="53"/>
      <c r="G439" s="53"/>
      <c r="H439" s="53"/>
      <c r="I439" s="75">
        <v>20000</v>
      </c>
      <c r="J439" s="53"/>
      <c r="K439" s="75">
        <v>75</v>
      </c>
      <c r="L439" s="53"/>
      <c r="M439" s="45">
        <v>0.38</v>
      </c>
    </row>
    <row r="440" spans="1:13" ht="12.75">
      <c r="A440" s="70" t="s">
        <v>592</v>
      </c>
      <c r="B440" s="53"/>
      <c r="C440" s="70" t="s">
        <v>593</v>
      </c>
      <c r="D440" s="53"/>
      <c r="E440" s="53"/>
      <c r="F440" s="53"/>
      <c r="G440" s="53"/>
      <c r="H440" s="53"/>
      <c r="I440" s="71">
        <v>20000</v>
      </c>
      <c r="J440" s="53"/>
      <c r="K440" s="71">
        <v>75</v>
      </c>
      <c r="L440" s="53"/>
      <c r="M440" s="47">
        <v>0.38</v>
      </c>
    </row>
    <row r="441" spans="1:13" ht="12.75">
      <c r="A441" s="72" t="s">
        <v>601</v>
      </c>
      <c r="B441" s="53"/>
      <c r="C441" s="72" t="s">
        <v>602</v>
      </c>
      <c r="D441" s="53"/>
      <c r="E441" s="53"/>
      <c r="F441" s="53"/>
      <c r="G441" s="53"/>
      <c r="H441" s="53"/>
      <c r="I441" s="73">
        <v>20000</v>
      </c>
      <c r="J441" s="53"/>
      <c r="K441" s="73">
        <v>75</v>
      </c>
      <c r="L441" s="53"/>
      <c r="M441" s="48">
        <v>0.38</v>
      </c>
    </row>
    <row r="442" spans="1:13" ht="12.75">
      <c r="A442" s="68" t="s">
        <v>444</v>
      </c>
      <c r="B442" s="53"/>
      <c r="C442" s="53"/>
      <c r="D442" s="53"/>
      <c r="E442" s="53"/>
      <c r="F442" s="53"/>
      <c r="G442" s="53"/>
      <c r="H442" s="53"/>
      <c r="I442" s="69">
        <v>20000</v>
      </c>
      <c r="J442" s="53"/>
      <c r="K442" s="69">
        <v>75</v>
      </c>
      <c r="L442" s="53"/>
      <c r="M442" s="46">
        <v>0.38</v>
      </c>
    </row>
    <row r="443" spans="1:13" ht="12.75">
      <c r="A443" s="68" t="s">
        <v>445</v>
      </c>
      <c r="B443" s="53"/>
      <c r="C443" s="53"/>
      <c r="D443" s="53"/>
      <c r="E443" s="53"/>
      <c r="F443" s="53"/>
      <c r="G443" s="53"/>
      <c r="H443" s="53"/>
      <c r="I443" s="69">
        <v>20000</v>
      </c>
      <c r="J443" s="53"/>
      <c r="K443" s="69">
        <v>75</v>
      </c>
      <c r="L443" s="53"/>
      <c r="M443" s="46">
        <v>0.38</v>
      </c>
    </row>
    <row r="444" spans="1:13" ht="12.75">
      <c r="A444" s="64" t="s">
        <v>299</v>
      </c>
      <c r="B444" s="53"/>
      <c r="C444" s="64" t="s">
        <v>300</v>
      </c>
      <c r="D444" s="53"/>
      <c r="E444" s="53"/>
      <c r="F444" s="53"/>
      <c r="G444" s="53"/>
      <c r="H444" s="53"/>
      <c r="I444" s="65">
        <v>8800</v>
      </c>
      <c r="J444" s="53"/>
      <c r="K444" s="65">
        <v>0</v>
      </c>
      <c r="L444" s="53"/>
      <c r="M444" s="14">
        <v>0</v>
      </c>
    </row>
    <row r="445" spans="1:13" ht="12.75">
      <c r="A445" s="66" t="s">
        <v>301</v>
      </c>
      <c r="B445" s="53"/>
      <c r="C445" s="66" t="s">
        <v>302</v>
      </c>
      <c r="D445" s="53"/>
      <c r="E445" s="53"/>
      <c r="F445" s="53"/>
      <c r="G445" s="53"/>
      <c r="H445" s="53"/>
      <c r="I445" s="67" t="s">
        <v>1</v>
      </c>
      <c r="J445" s="53"/>
      <c r="K445" s="67">
        <v>0</v>
      </c>
      <c r="L445" s="53"/>
      <c r="M445" s="49" t="s">
        <v>1</v>
      </c>
    </row>
    <row r="446" spans="1:13" ht="12.75">
      <c r="A446" s="66" t="s">
        <v>303</v>
      </c>
      <c r="B446" s="53"/>
      <c r="C446" s="66" t="s">
        <v>304</v>
      </c>
      <c r="D446" s="53"/>
      <c r="E446" s="53"/>
      <c r="F446" s="53"/>
      <c r="G446" s="53"/>
      <c r="H446" s="53"/>
      <c r="I446" s="67" t="s">
        <v>1</v>
      </c>
      <c r="J446" s="53"/>
      <c r="K446" s="67">
        <v>0</v>
      </c>
      <c r="L446" s="53"/>
      <c r="M446" s="49" t="s">
        <v>1</v>
      </c>
    </row>
    <row r="447" spans="1:13" ht="12.75">
      <c r="A447" s="64" t="s">
        <v>305</v>
      </c>
      <c r="B447" s="53"/>
      <c r="C447" s="64" t="s">
        <v>306</v>
      </c>
      <c r="D447" s="53"/>
      <c r="E447" s="53"/>
      <c r="F447" s="53"/>
      <c r="G447" s="53"/>
      <c r="H447" s="53"/>
      <c r="I447" s="65">
        <v>11200</v>
      </c>
      <c r="J447" s="53"/>
      <c r="K447" s="65">
        <v>75</v>
      </c>
      <c r="L447" s="53"/>
      <c r="M447" s="14">
        <v>0.67</v>
      </c>
    </row>
    <row r="448" spans="1:13" ht="12.75">
      <c r="A448" s="66" t="s">
        <v>311</v>
      </c>
      <c r="B448" s="53"/>
      <c r="C448" s="66" t="s">
        <v>306</v>
      </c>
      <c r="D448" s="53"/>
      <c r="E448" s="53"/>
      <c r="F448" s="53"/>
      <c r="G448" s="53"/>
      <c r="H448" s="53"/>
      <c r="I448" s="67" t="s">
        <v>1</v>
      </c>
      <c r="J448" s="53"/>
      <c r="K448" s="67">
        <v>75</v>
      </c>
      <c r="L448" s="53"/>
      <c r="M448" s="49" t="s">
        <v>1</v>
      </c>
    </row>
    <row r="449" spans="1:13" ht="12.75">
      <c r="A449" s="74" t="s">
        <v>608</v>
      </c>
      <c r="B449" s="53"/>
      <c r="C449" s="53"/>
      <c r="D449" s="53"/>
      <c r="E449" s="53"/>
      <c r="F449" s="53"/>
      <c r="G449" s="53"/>
      <c r="H449" s="53"/>
      <c r="I449" s="75">
        <v>25000</v>
      </c>
      <c r="J449" s="53"/>
      <c r="K449" s="75">
        <v>75</v>
      </c>
      <c r="L449" s="53"/>
      <c r="M449" s="45">
        <v>0.3</v>
      </c>
    </row>
    <row r="450" spans="1:13" ht="12.75">
      <c r="A450" s="70" t="s">
        <v>592</v>
      </c>
      <c r="B450" s="53"/>
      <c r="C450" s="70" t="s">
        <v>593</v>
      </c>
      <c r="D450" s="53"/>
      <c r="E450" s="53"/>
      <c r="F450" s="53"/>
      <c r="G450" s="53"/>
      <c r="H450" s="53"/>
      <c r="I450" s="71">
        <v>25000</v>
      </c>
      <c r="J450" s="53"/>
      <c r="K450" s="71">
        <v>75</v>
      </c>
      <c r="L450" s="53"/>
      <c r="M450" s="47">
        <v>0.3</v>
      </c>
    </row>
    <row r="451" spans="1:13" ht="12.75">
      <c r="A451" s="72" t="s">
        <v>601</v>
      </c>
      <c r="B451" s="53"/>
      <c r="C451" s="72" t="s">
        <v>602</v>
      </c>
      <c r="D451" s="53"/>
      <c r="E451" s="53"/>
      <c r="F451" s="53"/>
      <c r="G451" s="53"/>
      <c r="H451" s="53"/>
      <c r="I451" s="73">
        <v>25000</v>
      </c>
      <c r="J451" s="53"/>
      <c r="K451" s="73">
        <v>75</v>
      </c>
      <c r="L451" s="53"/>
      <c r="M451" s="48">
        <v>0.3</v>
      </c>
    </row>
    <row r="452" spans="1:13" ht="12.75">
      <c r="A452" s="68" t="s">
        <v>444</v>
      </c>
      <c r="B452" s="53"/>
      <c r="C452" s="53"/>
      <c r="D452" s="53"/>
      <c r="E452" s="53"/>
      <c r="F452" s="53"/>
      <c r="G452" s="53"/>
      <c r="H452" s="53"/>
      <c r="I452" s="69">
        <v>20000</v>
      </c>
      <c r="J452" s="53"/>
      <c r="K452" s="69">
        <v>75</v>
      </c>
      <c r="L452" s="53"/>
      <c r="M452" s="46">
        <v>0.38</v>
      </c>
    </row>
    <row r="453" spans="1:13" ht="12.75">
      <c r="A453" s="68" t="s">
        <v>445</v>
      </c>
      <c r="B453" s="53"/>
      <c r="C453" s="53"/>
      <c r="D453" s="53"/>
      <c r="E453" s="53"/>
      <c r="F453" s="53"/>
      <c r="G453" s="53"/>
      <c r="H453" s="53"/>
      <c r="I453" s="69">
        <v>20000</v>
      </c>
      <c r="J453" s="53"/>
      <c r="K453" s="69">
        <v>75</v>
      </c>
      <c r="L453" s="53"/>
      <c r="M453" s="46">
        <v>0.38</v>
      </c>
    </row>
    <row r="454" spans="1:13" ht="12.75">
      <c r="A454" s="64" t="s">
        <v>299</v>
      </c>
      <c r="B454" s="53"/>
      <c r="C454" s="64" t="s">
        <v>300</v>
      </c>
      <c r="D454" s="53"/>
      <c r="E454" s="53"/>
      <c r="F454" s="53"/>
      <c r="G454" s="53"/>
      <c r="H454" s="53"/>
      <c r="I454" s="65">
        <v>1500</v>
      </c>
      <c r="J454" s="53"/>
      <c r="K454" s="65">
        <v>0</v>
      </c>
      <c r="L454" s="53"/>
      <c r="M454" s="14">
        <v>0</v>
      </c>
    </row>
    <row r="455" spans="1:13" ht="12.75">
      <c r="A455" s="66" t="s">
        <v>301</v>
      </c>
      <c r="B455" s="53"/>
      <c r="C455" s="66" t="s">
        <v>302</v>
      </c>
      <c r="D455" s="53"/>
      <c r="E455" s="53"/>
      <c r="F455" s="53"/>
      <c r="G455" s="53"/>
      <c r="H455" s="53"/>
      <c r="I455" s="67" t="s">
        <v>1</v>
      </c>
      <c r="J455" s="53"/>
      <c r="K455" s="67">
        <v>0</v>
      </c>
      <c r="L455" s="53"/>
      <c r="M455" s="49" t="s">
        <v>1</v>
      </c>
    </row>
    <row r="456" spans="1:13" ht="12.75">
      <c r="A456" s="64" t="s">
        <v>305</v>
      </c>
      <c r="B456" s="53"/>
      <c r="C456" s="64" t="s">
        <v>306</v>
      </c>
      <c r="D456" s="53"/>
      <c r="E456" s="53"/>
      <c r="F456" s="53"/>
      <c r="G456" s="53"/>
      <c r="H456" s="53"/>
      <c r="I456" s="65">
        <v>18500</v>
      </c>
      <c r="J456" s="53"/>
      <c r="K456" s="65">
        <v>75</v>
      </c>
      <c r="L456" s="53"/>
      <c r="M456" s="14">
        <v>0.41</v>
      </c>
    </row>
    <row r="457" spans="1:13" ht="12.75">
      <c r="A457" s="66" t="s">
        <v>311</v>
      </c>
      <c r="B457" s="53"/>
      <c r="C457" s="66" t="s">
        <v>306</v>
      </c>
      <c r="D457" s="53"/>
      <c r="E457" s="53"/>
      <c r="F457" s="53"/>
      <c r="G457" s="53"/>
      <c r="H457" s="53"/>
      <c r="I457" s="67" t="s">
        <v>1</v>
      </c>
      <c r="J457" s="53"/>
      <c r="K457" s="67">
        <v>75</v>
      </c>
      <c r="L457" s="53"/>
      <c r="M457" s="49" t="s">
        <v>1</v>
      </c>
    </row>
    <row r="458" spans="1:13" ht="12.75">
      <c r="A458" s="68" t="s">
        <v>446</v>
      </c>
      <c r="B458" s="53"/>
      <c r="C458" s="53"/>
      <c r="D458" s="53"/>
      <c r="E458" s="53"/>
      <c r="F458" s="53"/>
      <c r="G458" s="53"/>
      <c r="H458" s="53"/>
      <c r="I458" s="69">
        <v>5000</v>
      </c>
      <c r="J458" s="53"/>
      <c r="K458" s="69">
        <v>0</v>
      </c>
      <c r="L458" s="53"/>
      <c r="M458" s="46">
        <v>0</v>
      </c>
    </row>
    <row r="459" spans="1:13" ht="12.75">
      <c r="A459" s="68" t="s">
        <v>447</v>
      </c>
      <c r="B459" s="53"/>
      <c r="C459" s="53"/>
      <c r="D459" s="53"/>
      <c r="E459" s="53"/>
      <c r="F459" s="53"/>
      <c r="G459" s="53"/>
      <c r="H459" s="53"/>
      <c r="I459" s="69">
        <v>5000</v>
      </c>
      <c r="J459" s="53"/>
      <c r="K459" s="69">
        <v>0</v>
      </c>
      <c r="L459" s="53"/>
      <c r="M459" s="46">
        <v>0</v>
      </c>
    </row>
    <row r="460" spans="1:13" ht="12.75">
      <c r="A460" s="64" t="s">
        <v>305</v>
      </c>
      <c r="B460" s="53"/>
      <c r="C460" s="64" t="s">
        <v>306</v>
      </c>
      <c r="D460" s="53"/>
      <c r="E460" s="53"/>
      <c r="F460" s="53"/>
      <c r="G460" s="53"/>
      <c r="H460" s="53"/>
      <c r="I460" s="65">
        <v>5000</v>
      </c>
      <c r="J460" s="53"/>
      <c r="K460" s="65">
        <v>0</v>
      </c>
      <c r="L460" s="53"/>
      <c r="M460" s="14">
        <v>0</v>
      </c>
    </row>
    <row r="461" spans="1:13" ht="12.75">
      <c r="A461" s="66" t="s">
        <v>311</v>
      </c>
      <c r="B461" s="53"/>
      <c r="C461" s="66" t="s">
        <v>306</v>
      </c>
      <c r="D461" s="53"/>
      <c r="E461" s="53"/>
      <c r="F461" s="53"/>
      <c r="G461" s="53"/>
      <c r="H461" s="53"/>
      <c r="I461" s="67" t="s">
        <v>1</v>
      </c>
      <c r="J461" s="53"/>
      <c r="K461" s="67">
        <v>0</v>
      </c>
      <c r="L461" s="53"/>
      <c r="M461" s="49" t="s">
        <v>1</v>
      </c>
    </row>
    <row r="462" spans="1:13" ht="12.75">
      <c r="A462" s="74" t="s">
        <v>609</v>
      </c>
      <c r="B462" s="53"/>
      <c r="C462" s="53"/>
      <c r="D462" s="53"/>
      <c r="E462" s="53"/>
      <c r="F462" s="53"/>
      <c r="G462" s="53"/>
      <c r="H462" s="53"/>
      <c r="I462" s="75">
        <v>20000</v>
      </c>
      <c r="J462" s="53"/>
      <c r="K462" s="75">
        <v>75</v>
      </c>
      <c r="L462" s="53"/>
      <c r="M462" s="45">
        <v>0.38</v>
      </c>
    </row>
    <row r="463" spans="1:13" ht="12.75">
      <c r="A463" s="70" t="s">
        <v>592</v>
      </c>
      <c r="B463" s="53"/>
      <c r="C463" s="70" t="s">
        <v>593</v>
      </c>
      <c r="D463" s="53"/>
      <c r="E463" s="53"/>
      <c r="F463" s="53"/>
      <c r="G463" s="53"/>
      <c r="H463" s="53"/>
      <c r="I463" s="71">
        <v>20000</v>
      </c>
      <c r="J463" s="53"/>
      <c r="K463" s="71">
        <v>75</v>
      </c>
      <c r="L463" s="53"/>
      <c r="M463" s="47">
        <v>0.38</v>
      </c>
    </row>
    <row r="464" spans="1:13" ht="12.75">
      <c r="A464" s="72" t="s">
        <v>601</v>
      </c>
      <c r="B464" s="53"/>
      <c r="C464" s="72" t="s">
        <v>602</v>
      </c>
      <c r="D464" s="53"/>
      <c r="E464" s="53"/>
      <c r="F464" s="53"/>
      <c r="G464" s="53"/>
      <c r="H464" s="53"/>
      <c r="I464" s="73">
        <v>20000</v>
      </c>
      <c r="J464" s="53"/>
      <c r="K464" s="73">
        <v>75</v>
      </c>
      <c r="L464" s="53"/>
      <c r="M464" s="48">
        <v>0.38</v>
      </c>
    </row>
    <row r="465" spans="1:13" ht="12.75">
      <c r="A465" s="68" t="s">
        <v>444</v>
      </c>
      <c r="B465" s="53"/>
      <c r="C465" s="53"/>
      <c r="D465" s="53"/>
      <c r="E465" s="53"/>
      <c r="F465" s="53"/>
      <c r="G465" s="53"/>
      <c r="H465" s="53"/>
      <c r="I465" s="69">
        <v>20000</v>
      </c>
      <c r="J465" s="53"/>
      <c r="K465" s="69">
        <v>75</v>
      </c>
      <c r="L465" s="53"/>
      <c r="M465" s="46">
        <v>0.38</v>
      </c>
    </row>
    <row r="466" spans="1:13" ht="12.75">
      <c r="A466" s="68" t="s">
        <v>445</v>
      </c>
      <c r="B466" s="53"/>
      <c r="C466" s="53"/>
      <c r="D466" s="53"/>
      <c r="E466" s="53"/>
      <c r="F466" s="53"/>
      <c r="G466" s="53"/>
      <c r="H466" s="53"/>
      <c r="I466" s="69">
        <v>20000</v>
      </c>
      <c r="J466" s="53"/>
      <c r="K466" s="69">
        <v>75</v>
      </c>
      <c r="L466" s="53"/>
      <c r="M466" s="46">
        <v>0.38</v>
      </c>
    </row>
    <row r="467" spans="1:13" ht="12.75">
      <c r="A467" s="64" t="s">
        <v>299</v>
      </c>
      <c r="B467" s="53"/>
      <c r="C467" s="64" t="s">
        <v>300</v>
      </c>
      <c r="D467" s="53"/>
      <c r="E467" s="53"/>
      <c r="F467" s="53"/>
      <c r="G467" s="53"/>
      <c r="H467" s="53"/>
      <c r="I467" s="65">
        <v>7950</v>
      </c>
      <c r="J467" s="53"/>
      <c r="K467" s="65">
        <v>0</v>
      </c>
      <c r="L467" s="53"/>
      <c r="M467" s="14">
        <v>0</v>
      </c>
    </row>
    <row r="468" spans="1:13" ht="12.75">
      <c r="A468" s="66" t="s">
        <v>301</v>
      </c>
      <c r="B468" s="53"/>
      <c r="C468" s="66" t="s">
        <v>302</v>
      </c>
      <c r="D468" s="53"/>
      <c r="E468" s="53"/>
      <c r="F468" s="53"/>
      <c r="G468" s="53"/>
      <c r="H468" s="53"/>
      <c r="I468" s="67" t="s">
        <v>1</v>
      </c>
      <c r="J468" s="53"/>
      <c r="K468" s="67">
        <v>0</v>
      </c>
      <c r="L468" s="53"/>
      <c r="M468" s="49" t="s">
        <v>1</v>
      </c>
    </row>
    <row r="469" spans="1:13" ht="12.75">
      <c r="A469" s="64" t="s">
        <v>305</v>
      </c>
      <c r="B469" s="53"/>
      <c r="C469" s="64" t="s">
        <v>306</v>
      </c>
      <c r="D469" s="53"/>
      <c r="E469" s="53"/>
      <c r="F469" s="53"/>
      <c r="G469" s="53"/>
      <c r="H469" s="53"/>
      <c r="I469" s="65">
        <v>12050</v>
      </c>
      <c r="J469" s="53"/>
      <c r="K469" s="65">
        <v>75</v>
      </c>
      <c r="L469" s="53"/>
      <c r="M469" s="14">
        <v>0.62</v>
      </c>
    </row>
    <row r="470" spans="1:13" ht="12.75">
      <c r="A470" s="66" t="s">
        <v>311</v>
      </c>
      <c r="B470" s="53"/>
      <c r="C470" s="66" t="s">
        <v>306</v>
      </c>
      <c r="D470" s="53"/>
      <c r="E470" s="53"/>
      <c r="F470" s="53"/>
      <c r="G470" s="53"/>
      <c r="H470" s="53"/>
      <c r="I470" s="67" t="s">
        <v>1</v>
      </c>
      <c r="J470" s="53"/>
      <c r="K470" s="67">
        <v>75</v>
      </c>
      <c r="L470" s="53"/>
      <c r="M470" s="49" t="s">
        <v>1</v>
      </c>
    </row>
    <row r="471" spans="1:13" ht="12.75">
      <c r="A471" s="74" t="s">
        <v>610</v>
      </c>
      <c r="B471" s="53"/>
      <c r="C471" s="53"/>
      <c r="D471" s="53"/>
      <c r="E471" s="53"/>
      <c r="F471" s="53"/>
      <c r="G471" s="53"/>
      <c r="H471" s="53"/>
      <c r="I471" s="75">
        <v>52000</v>
      </c>
      <c r="J471" s="53"/>
      <c r="K471" s="75">
        <v>7030.3</v>
      </c>
      <c r="L471" s="53"/>
      <c r="M471" s="45">
        <v>13.52</v>
      </c>
    </row>
    <row r="472" spans="1:13" ht="12.75">
      <c r="A472" s="70" t="s">
        <v>592</v>
      </c>
      <c r="B472" s="53"/>
      <c r="C472" s="70" t="s">
        <v>593</v>
      </c>
      <c r="D472" s="53"/>
      <c r="E472" s="53"/>
      <c r="F472" s="53"/>
      <c r="G472" s="53"/>
      <c r="H472" s="53"/>
      <c r="I472" s="71">
        <v>52000</v>
      </c>
      <c r="J472" s="53"/>
      <c r="K472" s="71">
        <v>7030.3</v>
      </c>
      <c r="L472" s="53"/>
      <c r="M472" s="47">
        <v>13.52</v>
      </c>
    </row>
    <row r="473" spans="1:13" ht="12.75">
      <c r="A473" s="72" t="s">
        <v>601</v>
      </c>
      <c r="B473" s="53"/>
      <c r="C473" s="72" t="s">
        <v>602</v>
      </c>
      <c r="D473" s="53"/>
      <c r="E473" s="53"/>
      <c r="F473" s="53"/>
      <c r="G473" s="53"/>
      <c r="H473" s="53"/>
      <c r="I473" s="73">
        <v>52000</v>
      </c>
      <c r="J473" s="53"/>
      <c r="K473" s="73">
        <v>7030.3</v>
      </c>
      <c r="L473" s="53"/>
      <c r="M473" s="48">
        <v>13.52</v>
      </c>
    </row>
    <row r="474" spans="1:13" ht="12.75">
      <c r="A474" s="68" t="s">
        <v>444</v>
      </c>
      <c r="B474" s="53"/>
      <c r="C474" s="53"/>
      <c r="D474" s="53"/>
      <c r="E474" s="53"/>
      <c r="F474" s="53"/>
      <c r="G474" s="53"/>
      <c r="H474" s="53"/>
      <c r="I474" s="69">
        <v>20000</v>
      </c>
      <c r="J474" s="53"/>
      <c r="K474" s="69">
        <v>3522.73</v>
      </c>
      <c r="L474" s="53"/>
      <c r="M474" s="46">
        <v>17.61</v>
      </c>
    </row>
    <row r="475" spans="1:13" ht="12.75">
      <c r="A475" s="68" t="s">
        <v>445</v>
      </c>
      <c r="B475" s="53"/>
      <c r="C475" s="53"/>
      <c r="D475" s="53"/>
      <c r="E475" s="53"/>
      <c r="F475" s="53"/>
      <c r="G475" s="53"/>
      <c r="H475" s="53"/>
      <c r="I475" s="69">
        <v>20000</v>
      </c>
      <c r="J475" s="53"/>
      <c r="K475" s="69">
        <v>3522.73</v>
      </c>
      <c r="L475" s="53"/>
      <c r="M475" s="46">
        <v>17.61</v>
      </c>
    </row>
    <row r="476" spans="1:13" ht="12.75">
      <c r="A476" s="64" t="s">
        <v>299</v>
      </c>
      <c r="B476" s="53"/>
      <c r="C476" s="64" t="s">
        <v>300</v>
      </c>
      <c r="D476" s="53"/>
      <c r="E476" s="53"/>
      <c r="F476" s="53"/>
      <c r="G476" s="53"/>
      <c r="H476" s="53"/>
      <c r="I476" s="65">
        <v>4000</v>
      </c>
      <c r="J476" s="53"/>
      <c r="K476" s="65">
        <v>3147.73</v>
      </c>
      <c r="L476" s="53"/>
      <c r="M476" s="14">
        <v>78.69</v>
      </c>
    </row>
    <row r="477" spans="1:13" ht="12.75">
      <c r="A477" s="66" t="s">
        <v>301</v>
      </c>
      <c r="B477" s="53"/>
      <c r="C477" s="66" t="s">
        <v>302</v>
      </c>
      <c r="D477" s="53"/>
      <c r="E477" s="53"/>
      <c r="F477" s="53"/>
      <c r="G477" s="53"/>
      <c r="H477" s="53"/>
      <c r="I477" s="67" t="s">
        <v>1</v>
      </c>
      <c r="J477" s="53"/>
      <c r="K477" s="67">
        <v>3147.73</v>
      </c>
      <c r="L477" s="53"/>
      <c r="M477" s="49" t="s">
        <v>1</v>
      </c>
    </row>
    <row r="478" spans="1:13" ht="12.75">
      <c r="A478" s="64" t="s">
        <v>305</v>
      </c>
      <c r="B478" s="53"/>
      <c r="C478" s="64" t="s">
        <v>306</v>
      </c>
      <c r="D478" s="53"/>
      <c r="E478" s="53"/>
      <c r="F478" s="53"/>
      <c r="G478" s="53"/>
      <c r="H478" s="53"/>
      <c r="I478" s="65">
        <v>16000</v>
      </c>
      <c r="J478" s="53"/>
      <c r="K478" s="65">
        <v>375</v>
      </c>
      <c r="L478" s="53"/>
      <c r="M478" s="14">
        <v>2.34</v>
      </c>
    </row>
    <row r="479" spans="1:13" ht="12.75">
      <c r="A479" s="66" t="s">
        <v>311</v>
      </c>
      <c r="B479" s="53"/>
      <c r="C479" s="66" t="s">
        <v>306</v>
      </c>
      <c r="D479" s="53"/>
      <c r="E479" s="53"/>
      <c r="F479" s="53"/>
      <c r="G479" s="53"/>
      <c r="H479" s="53"/>
      <c r="I479" s="67" t="s">
        <v>1</v>
      </c>
      <c r="J479" s="53"/>
      <c r="K479" s="67">
        <v>375</v>
      </c>
      <c r="L479" s="53"/>
      <c r="M479" s="49" t="s">
        <v>1</v>
      </c>
    </row>
    <row r="480" spans="1:13" ht="12.75">
      <c r="A480" s="68" t="s">
        <v>446</v>
      </c>
      <c r="B480" s="53"/>
      <c r="C480" s="53"/>
      <c r="D480" s="53"/>
      <c r="E480" s="53"/>
      <c r="F480" s="53"/>
      <c r="G480" s="53"/>
      <c r="H480" s="53"/>
      <c r="I480" s="69">
        <v>22000</v>
      </c>
      <c r="J480" s="53"/>
      <c r="K480" s="69">
        <v>3507.57</v>
      </c>
      <c r="L480" s="53"/>
      <c r="M480" s="46">
        <v>15.94</v>
      </c>
    </row>
    <row r="481" spans="1:13" ht="12.75">
      <c r="A481" s="68" t="s">
        <v>447</v>
      </c>
      <c r="B481" s="53"/>
      <c r="C481" s="53"/>
      <c r="D481" s="53"/>
      <c r="E481" s="53"/>
      <c r="F481" s="53"/>
      <c r="G481" s="53"/>
      <c r="H481" s="53"/>
      <c r="I481" s="69">
        <v>22000</v>
      </c>
      <c r="J481" s="53"/>
      <c r="K481" s="69">
        <v>3507.57</v>
      </c>
      <c r="L481" s="53"/>
      <c r="M481" s="46">
        <v>15.94</v>
      </c>
    </row>
    <row r="482" spans="1:13" ht="12.75">
      <c r="A482" s="64" t="s">
        <v>295</v>
      </c>
      <c r="B482" s="53"/>
      <c r="C482" s="64" t="s">
        <v>296</v>
      </c>
      <c r="D482" s="53"/>
      <c r="E482" s="53"/>
      <c r="F482" s="53"/>
      <c r="G482" s="53"/>
      <c r="H482" s="53"/>
      <c r="I482" s="65">
        <v>2000</v>
      </c>
      <c r="J482" s="53"/>
      <c r="K482" s="65">
        <v>0</v>
      </c>
      <c r="L482" s="53"/>
      <c r="M482" s="14">
        <v>0</v>
      </c>
    </row>
    <row r="483" spans="1:13" ht="12.75">
      <c r="A483" s="66" t="s">
        <v>330</v>
      </c>
      <c r="B483" s="53"/>
      <c r="C483" s="66" t="s">
        <v>331</v>
      </c>
      <c r="D483" s="53"/>
      <c r="E483" s="53"/>
      <c r="F483" s="53"/>
      <c r="G483" s="53"/>
      <c r="H483" s="53"/>
      <c r="I483" s="67" t="s">
        <v>1</v>
      </c>
      <c r="J483" s="53"/>
      <c r="K483" s="67">
        <v>0</v>
      </c>
      <c r="L483" s="53"/>
      <c r="M483" s="49" t="s">
        <v>1</v>
      </c>
    </row>
    <row r="484" spans="1:13" ht="12.75">
      <c r="A484" s="64" t="s">
        <v>299</v>
      </c>
      <c r="B484" s="53"/>
      <c r="C484" s="64" t="s">
        <v>300</v>
      </c>
      <c r="D484" s="53"/>
      <c r="E484" s="53"/>
      <c r="F484" s="53"/>
      <c r="G484" s="53"/>
      <c r="H484" s="53"/>
      <c r="I484" s="65">
        <v>6000</v>
      </c>
      <c r="J484" s="53"/>
      <c r="K484" s="65">
        <v>3507.57</v>
      </c>
      <c r="L484" s="53"/>
      <c r="M484" s="14">
        <v>58.46</v>
      </c>
    </row>
    <row r="485" spans="1:13" ht="12.75">
      <c r="A485" s="66" t="s">
        <v>301</v>
      </c>
      <c r="B485" s="53"/>
      <c r="C485" s="66" t="s">
        <v>302</v>
      </c>
      <c r="D485" s="53"/>
      <c r="E485" s="53"/>
      <c r="F485" s="53"/>
      <c r="G485" s="53"/>
      <c r="H485" s="53"/>
      <c r="I485" s="67" t="s">
        <v>1</v>
      </c>
      <c r="J485" s="53"/>
      <c r="K485" s="67">
        <v>3507.57</v>
      </c>
      <c r="L485" s="53"/>
      <c r="M485" s="49" t="s">
        <v>1</v>
      </c>
    </row>
    <row r="486" spans="1:13" ht="12.75">
      <c r="A486" s="64" t="s">
        <v>305</v>
      </c>
      <c r="B486" s="53"/>
      <c r="C486" s="64" t="s">
        <v>306</v>
      </c>
      <c r="D486" s="53"/>
      <c r="E486" s="53"/>
      <c r="F486" s="53"/>
      <c r="G486" s="53"/>
      <c r="H486" s="53"/>
      <c r="I486" s="65">
        <v>14000</v>
      </c>
      <c r="J486" s="53"/>
      <c r="K486" s="65">
        <v>0</v>
      </c>
      <c r="L486" s="53"/>
      <c r="M486" s="14">
        <v>0</v>
      </c>
    </row>
    <row r="487" spans="1:13" ht="12.75">
      <c r="A487" s="66" t="s">
        <v>311</v>
      </c>
      <c r="B487" s="53"/>
      <c r="C487" s="66" t="s">
        <v>306</v>
      </c>
      <c r="D487" s="53"/>
      <c r="E487" s="53"/>
      <c r="F487" s="53"/>
      <c r="G487" s="53"/>
      <c r="H487" s="53"/>
      <c r="I487" s="67" t="s">
        <v>1</v>
      </c>
      <c r="J487" s="53"/>
      <c r="K487" s="67">
        <v>0</v>
      </c>
      <c r="L487" s="53"/>
      <c r="M487" s="49" t="s">
        <v>1</v>
      </c>
    </row>
    <row r="488" spans="1:13" ht="12.75">
      <c r="A488" s="68" t="s">
        <v>452</v>
      </c>
      <c r="B488" s="53"/>
      <c r="C488" s="53"/>
      <c r="D488" s="53"/>
      <c r="E488" s="53"/>
      <c r="F488" s="53"/>
      <c r="G488" s="53"/>
      <c r="H488" s="53"/>
      <c r="I488" s="69">
        <v>10000</v>
      </c>
      <c r="J488" s="53"/>
      <c r="K488" s="69">
        <v>0</v>
      </c>
      <c r="L488" s="53"/>
      <c r="M488" s="46">
        <v>0</v>
      </c>
    </row>
    <row r="489" spans="1:13" ht="12.75">
      <c r="A489" s="68" t="s">
        <v>453</v>
      </c>
      <c r="B489" s="53"/>
      <c r="C489" s="53"/>
      <c r="D489" s="53"/>
      <c r="E489" s="53"/>
      <c r="F489" s="53"/>
      <c r="G489" s="53"/>
      <c r="H489" s="53"/>
      <c r="I489" s="69">
        <v>10000</v>
      </c>
      <c r="J489" s="53"/>
      <c r="K489" s="69">
        <v>0</v>
      </c>
      <c r="L489" s="53"/>
      <c r="M489" s="46">
        <v>0</v>
      </c>
    </row>
    <row r="490" spans="1:13" ht="12.75">
      <c r="A490" s="64" t="s">
        <v>305</v>
      </c>
      <c r="B490" s="53"/>
      <c r="C490" s="64" t="s">
        <v>306</v>
      </c>
      <c r="D490" s="53"/>
      <c r="E490" s="53"/>
      <c r="F490" s="53"/>
      <c r="G490" s="53"/>
      <c r="H490" s="53"/>
      <c r="I490" s="65">
        <v>10000</v>
      </c>
      <c r="J490" s="53"/>
      <c r="K490" s="65">
        <v>0</v>
      </c>
      <c r="L490" s="53"/>
      <c r="M490" s="14">
        <v>0</v>
      </c>
    </row>
    <row r="491" spans="1:13" ht="12.75">
      <c r="A491" s="66" t="s">
        <v>311</v>
      </c>
      <c r="B491" s="53"/>
      <c r="C491" s="66" t="s">
        <v>306</v>
      </c>
      <c r="D491" s="53"/>
      <c r="E491" s="53"/>
      <c r="F491" s="53"/>
      <c r="G491" s="53"/>
      <c r="H491" s="53"/>
      <c r="I491" s="67" t="s">
        <v>1</v>
      </c>
      <c r="J491" s="53"/>
      <c r="K491" s="67">
        <v>0</v>
      </c>
      <c r="L491" s="53"/>
      <c r="M491" s="49" t="s">
        <v>1</v>
      </c>
    </row>
    <row r="492" spans="1:13" ht="12.75">
      <c r="A492" s="74" t="s">
        <v>611</v>
      </c>
      <c r="B492" s="53"/>
      <c r="C492" s="53"/>
      <c r="D492" s="53"/>
      <c r="E492" s="53"/>
      <c r="F492" s="53"/>
      <c r="G492" s="53"/>
      <c r="H492" s="53"/>
      <c r="I492" s="75">
        <v>41000</v>
      </c>
      <c r="J492" s="53"/>
      <c r="K492" s="75">
        <v>2807.51</v>
      </c>
      <c r="L492" s="53"/>
      <c r="M492" s="45">
        <v>6.85</v>
      </c>
    </row>
    <row r="493" spans="1:13" ht="12.75">
      <c r="A493" s="70" t="s">
        <v>592</v>
      </c>
      <c r="B493" s="53"/>
      <c r="C493" s="70" t="s">
        <v>593</v>
      </c>
      <c r="D493" s="53"/>
      <c r="E493" s="53"/>
      <c r="F493" s="53"/>
      <c r="G493" s="53"/>
      <c r="H493" s="53"/>
      <c r="I493" s="71">
        <v>41000</v>
      </c>
      <c r="J493" s="53"/>
      <c r="K493" s="71">
        <v>2807.51</v>
      </c>
      <c r="L493" s="53"/>
      <c r="M493" s="47">
        <v>6.85</v>
      </c>
    </row>
    <row r="494" spans="1:13" ht="12.75">
      <c r="A494" s="72" t="s">
        <v>601</v>
      </c>
      <c r="B494" s="53"/>
      <c r="C494" s="72" t="s">
        <v>602</v>
      </c>
      <c r="D494" s="53"/>
      <c r="E494" s="53"/>
      <c r="F494" s="53"/>
      <c r="G494" s="53"/>
      <c r="H494" s="53"/>
      <c r="I494" s="73">
        <v>41000</v>
      </c>
      <c r="J494" s="53"/>
      <c r="K494" s="73">
        <v>2807.51</v>
      </c>
      <c r="L494" s="53"/>
      <c r="M494" s="48">
        <v>6.85</v>
      </c>
    </row>
    <row r="495" spans="1:13" ht="12.75">
      <c r="A495" s="68" t="s">
        <v>444</v>
      </c>
      <c r="B495" s="53"/>
      <c r="C495" s="53"/>
      <c r="D495" s="53"/>
      <c r="E495" s="53"/>
      <c r="F495" s="53"/>
      <c r="G495" s="53"/>
      <c r="H495" s="53"/>
      <c r="I495" s="69">
        <v>20000</v>
      </c>
      <c r="J495" s="53"/>
      <c r="K495" s="69">
        <v>475</v>
      </c>
      <c r="L495" s="53"/>
      <c r="M495" s="46">
        <v>2.38</v>
      </c>
    </row>
    <row r="496" spans="1:13" ht="12.75">
      <c r="A496" s="68" t="s">
        <v>445</v>
      </c>
      <c r="B496" s="53"/>
      <c r="C496" s="53"/>
      <c r="D496" s="53"/>
      <c r="E496" s="53"/>
      <c r="F496" s="53"/>
      <c r="G496" s="53"/>
      <c r="H496" s="53"/>
      <c r="I496" s="69">
        <v>20000</v>
      </c>
      <c r="J496" s="53"/>
      <c r="K496" s="69">
        <v>475</v>
      </c>
      <c r="L496" s="53"/>
      <c r="M496" s="46">
        <v>2.38</v>
      </c>
    </row>
    <row r="497" spans="1:13" ht="12.75">
      <c r="A497" s="64" t="s">
        <v>305</v>
      </c>
      <c r="B497" s="53"/>
      <c r="C497" s="64" t="s">
        <v>306</v>
      </c>
      <c r="D497" s="53"/>
      <c r="E497" s="53"/>
      <c r="F497" s="53"/>
      <c r="G497" s="53"/>
      <c r="H497" s="53"/>
      <c r="I497" s="65">
        <v>20000</v>
      </c>
      <c r="J497" s="53"/>
      <c r="K497" s="65">
        <v>475</v>
      </c>
      <c r="L497" s="53"/>
      <c r="M497" s="14">
        <v>2.38</v>
      </c>
    </row>
    <row r="498" spans="1:13" ht="12.75">
      <c r="A498" s="66" t="s">
        <v>311</v>
      </c>
      <c r="B498" s="53"/>
      <c r="C498" s="66" t="s">
        <v>306</v>
      </c>
      <c r="D498" s="53"/>
      <c r="E498" s="53"/>
      <c r="F498" s="53"/>
      <c r="G498" s="53"/>
      <c r="H498" s="53"/>
      <c r="I498" s="67" t="s">
        <v>1</v>
      </c>
      <c r="J498" s="53"/>
      <c r="K498" s="67">
        <v>475</v>
      </c>
      <c r="L498" s="53"/>
      <c r="M498" s="49" t="s">
        <v>1</v>
      </c>
    </row>
    <row r="499" spans="1:13" ht="12.75">
      <c r="A499" s="68" t="s">
        <v>446</v>
      </c>
      <c r="B499" s="53"/>
      <c r="C499" s="53"/>
      <c r="D499" s="53"/>
      <c r="E499" s="53"/>
      <c r="F499" s="53"/>
      <c r="G499" s="53"/>
      <c r="H499" s="53"/>
      <c r="I499" s="69">
        <v>3000</v>
      </c>
      <c r="J499" s="53"/>
      <c r="K499" s="69">
        <v>0</v>
      </c>
      <c r="L499" s="53"/>
      <c r="M499" s="46">
        <v>0</v>
      </c>
    </row>
    <row r="500" spans="1:13" ht="12.75">
      <c r="A500" s="68" t="s">
        <v>447</v>
      </c>
      <c r="B500" s="53"/>
      <c r="C500" s="53"/>
      <c r="D500" s="53"/>
      <c r="E500" s="53"/>
      <c r="F500" s="53"/>
      <c r="G500" s="53"/>
      <c r="H500" s="53"/>
      <c r="I500" s="69">
        <v>3000</v>
      </c>
      <c r="J500" s="53"/>
      <c r="K500" s="69">
        <v>0</v>
      </c>
      <c r="L500" s="53"/>
      <c r="M500" s="46">
        <v>0</v>
      </c>
    </row>
    <row r="501" spans="1:13" ht="12.75">
      <c r="A501" s="64" t="s">
        <v>295</v>
      </c>
      <c r="B501" s="53"/>
      <c r="C501" s="64" t="s">
        <v>296</v>
      </c>
      <c r="D501" s="53"/>
      <c r="E501" s="53"/>
      <c r="F501" s="53"/>
      <c r="G501" s="53"/>
      <c r="H501" s="53"/>
      <c r="I501" s="65">
        <v>3000</v>
      </c>
      <c r="J501" s="53"/>
      <c r="K501" s="65">
        <v>0</v>
      </c>
      <c r="L501" s="53"/>
      <c r="M501" s="14">
        <v>0</v>
      </c>
    </row>
    <row r="502" spans="1:13" ht="12.75">
      <c r="A502" s="66" t="s">
        <v>330</v>
      </c>
      <c r="B502" s="53"/>
      <c r="C502" s="66" t="s">
        <v>331</v>
      </c>
      <c r="D502" s="53"/>
      <c r="E502" s="53"/>
      <c r="F502" s="53"/>
      <c r="G502" s="53"/>
      <c r="H502" s="53"/>
      <c r="I502" s="67" t="s">
        <v>1</v>
      </c>
      <c r="J502" s="53"/>
      <c r="K502" s="67">
        <v>0</v>
      </c>
      <c r="L502" s="53"/>
      <c r="M502" s="49" t="s">
        <v>1</v>
      </c>
    </row>
    <row r="503" spans="1:13" ht="12.75">
      <c r="A503" s="68" t="s">
        <v>452</v>
      </c>
      <c r="B503" s="53"/>
      <c r="C503" s="53"/>
      <c r="D503" s="53"/>
      <c r="E503" s="53"/>
      <c r="F503" s="53"/>
      <c r="G503" s="53"/>
      <c r="H503" s="53"/>
      <c r="I503" s="69">
        <v>18000</v>
      </c>
      <c r="J503" s="53"/>
      <c r="K503" s="69">
        <v>2332.51</v>
      </c>
      <c r="L503" s="53"/>
      <c r="M503" s="46">
        <v>12.96</v>
      </c>
    </row>
    <row r="504" spans="1:13" ht="12.75">
      <c r="A504" s="68" t="s">
        <v>453</v>
      </c>
      <c r="B504" s="53"/>
      <c r="C504" s="53"/>
      <c r="D504" s="53"/>
      <c r="E504" s="53"/>
      <c r="F504" s="53"/>
      <c r="G504" s="53"/>
      <c r="H504" s="53"/>
      <c r="I504" s="69">
        <v>18000</v>
      </c>
      <c r="J504" s="53"/>
      <c r="K504" s="69">
        <v>2332.51</v>
      </c>
      <c r="L504" s="53"/>
      <c r="M504" s="46">
        <v>12.96</v>
      </c>
    </row>
    <row r="505" spans="1:13" ht="12.75">
      <c r="A505" s="64" t="s">
        <v>305</v>
      </c>
      <c r="B505" s="53"/>
      <c r="C505" s="64" t="s">
        <v>306</v>
      </c>
      <c r="D505" s="53"/>
      <c r="E505" s="53"/>
      <c r="F505" s="53"/>
      <c r="G505" s="53"/>
      <c r="H505" s="53"/>
      <c r="I505" s="65">
        <v>18000</v>
      </c>
      <c r="J505" s="53"/>
      <c r="K505" s="65">
        <v>2332.51</v>
      </c>
      <c r="L505" s="53"/>
      <c r="M505" s="14">
        <v>12.96</v>
      </c>
    </row>
    <row r="506" spans="1:13" ht="12.75">
      <c r="A506" s="66" t="s">
        <v>311</v>
      </c>
      <c r="B506" s="53"/>
      <c r="C506" s="66" t="s">
        <v>306</v>
      </c>
      <c r="D506" s="53"/>
      <c r="E506" s="53"/>
      <c r="F506" s="53"/>
      <c r="G506" s="53"/>
      <c r="H506" s="53"/>
      <c r="I506" s="67" t="s">
        <v>1</v>
      </c>
      <c r="J506" s="53"/>
      <c r="K506" s="67">
        <v>2332.51</v>
      </c>
      <c r="L506" s="53"/>
      <c r="M506" s="49" t="s">
        <v>1</v>
      </c>
    </row>
    <row r="507" spans="1:13" ht="12.75">
      <c r="A507" s="74" t="s">
        <v>612</v>
      </c>
      <c r="B507" s="53"/>
      <c r="C507" s="53"/>
      <c r="D507" s="53"/>
      <c r="E507" s="53"/>
      <c r="F507" s="53"/>
      <c r="G507" s="53"/>
      <c r="H507" s="53"/>
      <c r="I507" s="75">
        <v>45000</v>
      </c>
      <c r="J507" s="53"/>
      <c r="K507" s="75">
        <v>75</v>
      </c>
      <c r="L507" s="53"/>
      <c r="M507" s="45">
        <v>0.17</v>
      </c>
    </row>
    <row r="508" spans="1:13" ht="12.75">
      <c r="A508" s="70" t="s">
        <v>592</v>
      </c>
      <c r="B508" s="53"/>
      <c r="C508" s="70" t="s">
        <v>593</v>
      </c>
      <c r="D508" s="53"/>
      <c r="E508" s="53"/>
      <c r="F508" s="53"/>
      <c r="G508" s="53"/>
      <c r="H508" s="53"/>
      <c r="I508" s="71">
        <v>45000</v>
      </c>
      <c r="J508" s="53"/>
      <c r="K508" s="71">
        <v>75</v>
      </c>
      <c r="L508" s="53"/>
      <c r="M508" s="47">
        <v>0.17</v>
      </c>
    </row>
    <row r="509" spans="1:13" ht="12.75">
      <c r="A509" s="72" t="s">
        <v>601</v>
      </c>
      <c r="B509" s="53"/>
      <c r="C509" s="72" t="s">
        <v>602</v>
      </c>
      <c r="D509" s="53"/>
      <c r="E509" s="53"/>
      <c r="F509" s="53"/>
      <c r="G509" s="53"/>
      <c r="H509" s="53"/>
      <c r="I509" s="73">
        <v>45000</v>
      </c>
      <c r="J509" s="53"/>
      <c r="K509" s="73">
        <v>75</v>
      </c>
      <c r="L509" s="53"/>
      <c r="M509" s="48">
        <v>0.17</v>
      </c>
    </row>
    <row r="510" spans="1:13" ht="12.75">
      <c r="A510" s="68" t="s">
        <v>444</v>
      </c>
      <c r="B510" s="53"/>
      <c r="C510" s="53"/>
      <c r="D510" s="53"/>
      <c r="E510" s="53"/>
      <c r="F510" s="53"/>
      <c r="G510" s="53"/>
      <c r="H510" s="53"/>
      <c r="I510" s="69">
        <v>20000</v>
      </c>
      <c r="J510" s="53"/>
      <c r="K510" s="69">
        <v>75</v>
      </c>
      <c r="L510" s="53"/>
      <c r="M510" s="46">
        <v>0.38</v>
      </c>
    </row>
    <row r="511" spans="1:13" ht="12.75">
      <c r="A511" s="68" t="s">
        <v>445</v>
      </c>
      <c r="B511" s="53"/>
      <c r="C511" s="53"/>
      <c r="D511" s="53"/>
      <c r="E511" s="53"/>
      <c r="F511" s="53"/>
      <c r="G511" s="53"/>
      <c r="H511" s="53"/>
      <c r="I511" s="69">
        <v>20000</v>
      </c>
      <c r="J511" s="53"/>
      <c r="K511" s="69">
        <v>75</v>
      </c>
      <c r="L511" s="53"/>
      <c r="M511" s="46">
        <v>0.38</v>
      </c>
    </row>
    <row r="512" spans="1:13" ht="12.75">
      <c r="A512" s="64" t="s">
        <v>299</v>
      </c>
      <c r="B512" s="53"/>
      <c r="C512" s="64" t="s">
        <v>300</v>
      </c>
      <c r="D512" s="53"/>
      <c r="E512" s="53"/>
      <c r="F512" s="53"/>
      <c r="G512" s="53"/>
      <c r="H512" s="53"/>
      <c r="I512" s="65">
        <v>1000</v>
      </c>
      <c r="J512" s="53"/>
      <c r="K512" s="65">
        <v>0</v>
      </c>
      <c r="L512" s="53"/>
      <c r="M512" s="14">
        <v>0</v>
      </c>
    </row>
    <row r="513" spans="1:13" ht="12.75">
      <c r="A513" s="66" t="s">
        <v>301</v>
      </c>
      <c r="B513" s="53"/>
      <c r="C513" s="66" t="s">
        <v>302</v>
      </c>
      <c r="D513" s="53"/>
      <c r="E513" s="53"/>
      <c r="F513" s="53"/>
      <c r="G513" s="53"/>
      <c r="H513" s="53"/>
      <c r="I513" s="67" t="s">
        <v>1</v>
      </c>
      <c r="J513" s="53"/>
      <c r="K513" s="67">
        <v>0</v>
      </c>
      <c r="L513" s="53"/>
      <c r="M513" s="49" t="s">
        <v>1</v>
      </c>
    </row>
    <row r="514" spans="1:13" ht="12.75">
      <c r="A514" s="64" t="s">
        <v>305</v>
      </c>
      <c r="B514" s="53"/>
      <c r="C514" s="64" t="s">
        <v>306</v>
      </c>
      <c r="D514" s="53"/>
      <c r="E514" s="53"/>
      <c r="F514" s="53"/>
      <c r="G514" s="53"/>
      <c r="H514" s="53"/>
      <c r="I514" s="65">
        <v>19000</v>
      </c>
      <c r="J514" s="53"/>
      <c r="K514" s="65">
        <v>75</v>
      </c>
      <c r="L514" s="53"/>
      <c r="M514" s="14">
        <v>0.39</v>
      </c>
    </row>
    <row r="515" spans="1:13" ht="12.75">
      <c r="A515" s="66" t="s">
        <v>311</v>
      </c>
      <c r="B515" s="53"/>
      <c r="C515" s="66" t="s">
        <v>306</v>
      </c>
      <c r="D515" s="53"/>
      <c r="E515" s="53"/>
      <c r="F515" s="53"/>
      <c r="G515" s="53"/>
      <c r="H515" s="53"/>
      <c r="I515" s="67" t="s">
        <v>1</v>
      </c>
      <c r="J515" s="53"/>
      <c r="K515" s="67">
        <v>75</v>
      </c>
      <c r="L515" s="53"/>
      <c r="M515" s="49" t="s">
        <v>1</v>
      </c>
    </row>
    <row r="516" spans="1:13" ht="12.75">
      <c r="A516" s="68" t="s">
        <v>446</v>
      </c>
      <c r="B516" s="53"/>
      <c r="C516" s="53"/>
      <c r="D516" s="53"/>
      <c r="E516" s="53"/>
      <c r="F516" s="53"/>
      <c r="G516" s="53"/>
      <c r="H516" s="53"/>
      <c r="I516" s="69">
        <v>10000</v>
      </c>
      <c r="J516" s="53"/>
      <c r="K516" s="69">
        <v>0</v>
      </c>
      <c r="L516" s="53"/>
      <c r="M516" s="46">
        <v>0</v>
      </c>
    </row>
    <row r="517" spans="1:13" ht="12.75">
      <c r="A517" s="68" t="s">
        <v>447</v>
      </c>
      <c r="B517" s="53"/>
      <c r="C517" s="53"/>
      <c r="D517" s="53"/>
      <c r="E517" s="53"/>
      <c r="F517" s="53"/>
      <c r="G517" s="53"/>
      <c r="H517" s="53"/>
      <c r="I517" s="69">
        <v>10000</v>
      </c>
      <c r="J517" s="53"/>
      <c r="K517" s="69">
        <v>0</v>
      </c>
      <c r="L517" s="53"/>
      <c r="M517" s="46">
        <v>0</v>
      </c>
    </row>
    <row r="518" spans="1:13" ht="12.75">
      <c r="A518" s="64" t="s">
        <v>295</v>
      </c>
      <c r="B518" s="53"/>
      <c r="C518" s="64" t="s">
        <v>296</v>
      </c>
      <c r="D518" s="53"/>
      <c r="E518" s="53"/>
      <c r="F518" s="53"/>
      <c r="G518" s="53"/>
      <c r="H518" s="53"/>
      <c r="I518" s="65">
        <v>1000</v>
      </c>
      <c r="J518" s="53"/>
      <c r="K518" s="65">
        <v>0</v>
      </c>
      <c r="L518" s="53"/>
      <c r="M518" s="14">
        <v>0</v>
      </c>
    </row>
    <row r="519" spans="1:13" ht="12.75">
      <c r="A519" s="66" t="s">
        <v>330</v>
      </c>
      <c r="B519" s="53"/>
      <c r="C519" s="66" t="s">
        <v>331</v>
      </c>
      <c r="D519" s="53"/>
      <c r="E519" s="53"/>
      <c r="F519" s="53"/>
      <c r="G519" s="53"/>
      <c r="H519" s="53"/>
      <c r="I519" s="67" t="s">
        <v>1</v>
      </c>
      <c r="J519" s="53"/>
      <c r="K519" s="67">
        <v>0</v>
      </c>
      <c r="L519" s="53"/>
      <c r="M519" s="49" t="s">
        <v>1</v>
      </c>
    </row>
    <row r="520" spans="1:13" ht="12.75">
      <c r="A520" s="64" t="s">
        <v>299</v>
      </c>
      <c r="B520" s="53"/>
      <c r="C520" s="64" t="s">
        <v>300</v>
      </c>
      <c r="D520" s="53"/>
      <c r="E520" s="53"/>
      <c r="F520" s="53"/>
      <c r="G520" s="53"/>
      <c r="H520" s="53"/>
      <c r="I520" s="65">
        <v>6000</v>
      </c>
      <c r="J520" s="53"/>
      <c r="K520" s="65">
        <v>0</v>
      </c>
      <c r="L520" s="53"/>
      <c r="M520" s="14">
        <v>0</v>
      </c>
    </row>
    <row r="521" spans="1:13" ht="12.75">
      <c r="A521" s="66" t="s">
        <v>336</v>
      </c>
      <c r="B521" s="53"/>
      <c r="C521" s="66" t="s">
        <v>337</v>
      </c>
      <c r="D521" s="53"/>
      <c r="E521" s="53"/>
      <c r="F521" s="53"/>
      <c r="G521" s="53"/>
      <c r="H521" s="53"/>
      <c r="I521" s="67" t="s">
        <v>1</v>
      </c>
      <c r="J521" s="53"/>
      <c r="K521" s="67">
        <v>0</v>
      </c>
      <c r="L521" s="53"/>
      <c r="M521" s="49" t="s">
        <v>1</v>
      </c>
    </row>
    <row r="522" spans="1:13" ht="12.75">
      <c r="A522" s="66" t="s">
        <v>301</v>
      </c>
      <c r="B522" s="53"/>
      <c r="C522" s="66" t="s">
        <v>302</v>
      </c>
      <c r="D522" s="53"/>
      <c r="E522" s="53"/>
      <c r="F522" s="53"/>
      <c r="G522" s="53"/>
      <c r="H522" s="53"/>
      <c r="I522" s="67" t="s">
        <v>1</v>
      </c>
      <c r="J522" s="53"/>
      <c r="K522" s="67">
        <v>0</v>
      </c>
      <c r="L522" s="53"/>
      <c r="M522" s="49" t="s">
        <v>1</v>
      </c>
    </row>
    <row r="523" spans="1:13" ht="12.75">
      <c r="A523" s="64" t="s">
        <v>322</v>
      </c>
      <c r="B523" s="53"/>
      <c r="C523" s="64" t="s">
        <v>323</v>
      </c>
      <c r="D523" s="53"/>
      <c r="E523" s="53"/>
      <c r="F523" s="53"/>
      <c r="G523" s="53"/>
      <c r="H523" s="53"/>
      <c r="I523" s="65">
        <v>3000</v>
      </c>
      <c r="J523" s="53"/>
      <c r="K523" s="65">
        <v>0</v>
      </c>
      <c r="L523" s="53"/>
      <c r="M523" s="14">
        <v>0</v>
      </c>
    </row>
    <row r="524" spans="1:13" ht="12.75">
      <c r="A524" s="66" t="s">
        <v>324</v>
      </c>
      <c r="B524" s="53"/>
      <c r="C524" s="66" t="s">
        <v>325</v>
      </c>
      <c r="D524" s="53"/>
      <c r="E524" s="53"/>
      <c r="F524" s="53"/>
      <c r="G524" s="53"/>
      <c r="H524" s="53"/>
      <c r="I524" s="67" t="s">
        <v>1</v>
      </c>
      <c r="J524" s="53"/>
      <c r="K524" s="67">
        <v>0</v>
      </c>
      <c r="L524" s="53"/>
      <c r="M524" s="49" t="s">
        <v>1</v>
      </c>
    </row>
    <row r="525" spans="1:13" ht="12.75">
      <c r="A525" s="68" t="s">
        <v>452</v>
      </c>
      <c r="B525" s="53"/>
      <c r="C525" s="53"/>
      <c r="D525" s="53"/>
      <c r="E525" s="53"/>
      <c r="F525" s="53"/>
      <c r="G525" s="53"/>
      <c r="H525" s="53"/>
      <c r="I525" s="69">
        <v>15000</v>
      </c>
      <c r="J525" s="53"/>
      <c r="K525" s="69">
        <v>0</v>
      </c>
      <c r="L525" s="53"/>
      <c r="M525" s="46">
        <v>0</v>
      </c>
    </row>
    <row r="526" spans="1:13" ht="12.75">
      <c r="A526" s="68" t="s">
        <v>453</v>
      </c>
      <c r="B526" s="53"/>
      <c r="C526" s="53"/>
      <c r="D526" s="53"/>
      <c r="E526" s="53"/>
      <c r="F526" s="53"/>
      <c r="G526" s="53"/>
      <c r="H526" s="53"/>
      <c r="I526" s="69">
        <v>15000</v>
      </c>
      <c r="J526" s="53"/>
      <c r="K526" s="69">
        <v>0</v>
      </c>
      <c r="L526" s="53"/>
      <c r="M526" s="46">
        <v>0</v>
      </c>
    </row>
    <row r="527" spans="1:13" ht="12.75">
      <c r="A527" s="64" t="s">
        <v>305</v>
      </c>
      <c r="B527" s="53"/>
      <c r="C527" s="64" t="s">
        <v>306</v>
      </c>
      <c r="D527" s="53"/>
      <c r="E527" s="53"/>
      <c r="F527" s="53"/>
      <c r="G527" s="53"/>
      <c r="H527" s="53"/>
      <c r="I527" s="65">
        <v>15000</v>
      </c>
      <c r="J527" s="53"/>
      <c r="K527" s="65">
        <v>0</v>
      </c>
      <c r="L527" s="53"/>
      <c r="M527" s="14">
        <v>0</v>
      </c>
    </row>
    <row r="528" spans="1:13" ht="12.75">
      <c r="A528" s="66" t="s">
        <v>311</v>
      </c>
      <c r="B528" s="53"/>
      <c r="C528" s="66" t="s">
        <v>306</v>
      </c>
      <c r="D528" s="53"/>
      <c r="E528" s="53"/>
      <c r="F528" s="53"/>
      <c r="G528" s="53"/>
      <c r="H528" s="53"/>
      <c r="I528" s="67" t="s">
        <v>1</v>
      </c>
      <c r="J528" s="53"/>
      <c r="K528" s="67">
        <v>0</v>
      </c>
      <c r="L528" s="53"/>
      <c r="M528" s="49" t="s">
        <v>1</v>
      </c>
    </row>
    <row r="529" spans="1:13" ht="12.75">
      <c r="A529" s="74" t="s">
        <v>613</v>
      </c>
      <c r="B529" s="53"/>
      <c r="C529" s="53"/>
      <c r="D529" s="53"/>
      <c r="E529" s="53"/>
      <c r="F529" s="53"/>
      <c r="G529" s="53"/>
      <c r="H529" s="53"/>
      <c r="I529" s="75">
        <v>25000</v>
      </c>
      <c r="J529" s="53"/>
      <c r="K529" s="75">
        <v>1202.49</v>
      </c>
      <c r="L529" s="53"/>
      <c r="M529" s="45">
        <v>4.81</v>
      </c>
    </row>
    <row r="530" spans="1:13" ht="12.75">
      <c r="A530" s="70" t="s">
        <v>592</v>
      </c>
      <c r="B530" s="53"/>
      <c r="C530" s="70" t="s">
        <v>593</v>
      </c>
      <c r="D530" s="53"/>
      <c r="E530" s="53"/>
      <c r="F530" s="53"/>
      <c r="G530" s="53"/>
      <c r="H530" s="53"/>
      <c r="I530" s="71">
        <v>25000</v>
      </c>
      <c r="J530" s="53"/>
      <c r="K530" s="71">
        <v>1202.49</v>
      </c>
      <c r="L530" s="53"/>
      <c r="M530" s="47">
        <v>4.81</v>
      </c>
    </row>
    <row r="531" spans="1:13" ht="12.75">
      <c r="A531" s="72" t="s">
        <v>601</v>
      </c>
      <c r="B531" s="53"/>
      <c r="C531" s="72" t="s">
        <v>602</v>
      </c>
      <c r="D531" s="53"/>
      <c r="E531" s="53"/>
      <c r="F531" s="53"/>
      <c r="G531" s="53"/>
      <c r="H531" s="53"/>
      <c r="I531" s="73">
        <v>25000</v>
      </c>
      <c r="J531" s="53"/>
      <c r="K531" s="73">
        <v>1202.49</v>
      </c>
      <c r="L531" s="53"/>
      <c r="M531" s="48">
        <v>4.81</v>
      </c>
    </row>
    <row r="532" spans="1:13" ht="12.75">
      <c r="A532" s="68" t="s">
        <v>444</v>
      </c>
      <c r="B532" s="53"/>
      <c r="C532" s="53"/>
      <c r="D532" s="53"/>
      <c r="E532" s="53"/>
      <c r="F532" s="53"/>
      <c r="G532" s="53"/>
      <c r="H532" s="53"/>
      <c r="I532" s="69">
        <v>20000</v>
      </c>
      <c r="J532" s="53"/>
      <c r="K532" s="69">
        <v>1202.49</v>
      </c>
      <c r="L532" s="53"/>
      <c r="M532" s="46">
        <v>6.01</v>
      </c>
    </row>
    <row r="533" spans="1:13" ht="12.75">
      <c r="A533" s="68" t="s">
        <v>445</v>
      </c>
      <c r="B533" s="53"/>
      <c r="C533" s="53"/>
      <c r="D533" s="53"/>
      <c r="E533" s="53"/>
      <c r="F533" s="53"/>
      <c r="G533" s="53"/>
      <c r="H533" s="53"/>
      <c r="I533" s="69">
        <v>20000</v>
      </c>
      <c r="J533" s="53"/>
      <c r="K533" s="69">
        <v>1202.49</v>
      </c>
      <c r="L533" s="53"/>
      <c r="M533" s="46">
        <v>6.01</v>
      </c>
    </row>
    <row r="534" spans="1:13" ht="12.75">
      <c r="A534" s="64" t="s">
        <v>299</v>
      </c>
      <c r="B534" s="53"/>
      <c r="C534" s="64" t="s">
        <v>300</v>
      </c>
      <c r="D534" s="53"/>
      <c r="E534" s="53"/>
      <c r="F534" s="53"/>
      <c r="G534" s="53"/>
      <c r="H534" s="53"/>
      <c r="I534" s="65">
        <v>1500</v>
      </c>
      <c r="J534" s="53"/>
      <c r="K534" s="65">
        <v>1127.49</v>
      </c>
      <c r="L534" s="53"/>
      <c r="M534" s="14">
        <v>75.17</v>
      </c>
    </row>
    <row r="535" spans="1:13" ht="12.75">
      <c r="A535" s="66" t="s">
        <v>301</v>
      </c>
      <c r="B535" s="53"/>
      <c r="C535" s="66" t="s">
        <v>302</v>
      </c>
      <c r="D535" s="53"/>
      <c r="E535" s="53"/>
      <c r="F535" s="53"/>
      <c r="G535" s="53"/>
      <c r="H535" s="53"/>
      <c r="I535" s="67" t="s">
        <v>1</v>
      </c>
      <c r="J535" s="53"/>
      <c r="K535" s="67">
        <v>1127.49</v>
      </c>
      <c r="L535" s="53"/>
      <c r="M535" s="49" t="s">
        <v>1</v>
      </c>
    </row>
    <row r="536" spans="1:13" ht="12.75">
      <c r="A536" s="64" t="s">
        <v>305</v>
      </c>
      <c r="B536" s="53"/>
      <c r="C536" s="64" t="s">
        <v>306</v>
      </c>
      <c r="D536" s="53"/>
      <c r="E536" s="53"/>
      <c r="F536" s="53"/>
      <c r="G536" s="53"/>
      <c r="H536" s="53"/>
      <c r="I536" s="65">
        <v>18500</v>
      </c>
      <c r="J536" s="53"/>
      <c r="K536" s="65">
        <v>75</v>
      </c>
      <c r="L536" s="53"/>
      <c r="M536" s="14">
        <v>0.41</v>
      </c>
    </row>
    <row r="537" spans="1:13" ht="12.75">
      <c r="A537" s="66" t="s">
        <v>311</v>
      </c>
      <c r="B537" s="53"/>
      <c r="C537" s="66" t="s">
        <v>306</v>
      </c>
      <c r="D537" s="53"/>
      <c r="E537" s="53"/>
      <c r="F537" s="53"/>
      <c r="G537" s="53"/>
      <c r="H537" s="53"/>
      <c r="I537" s="67" t="s">
        <v>1</v>
      </c>
      <c r="J537" s="53"/>
      <c r="K537" s="67">
        <v>75</v>
      </c>
      <c r="L537" s="53"/>
      <c r="M537" s="49" t="s">
        <v>1</v>
      </c>
    </row>
    <row r="538" spans="1:13" ht="12.75">
      <c r="A538" s="68" t="s">
        <v>446</v>
      </c>
      <c r="B538" s="53"/>
      <c r="C538" s="53"/>
      <c r="D538" s="53"/>
      <c r="E538" s="53"/>
      <c r="F538" s="53"/>
      <c r="G538" s="53"/>
      <c r="H538" s="53"/>
      <c r="I538" s="69">
        <v>5000</v>
      </c>
      <c r="J538" s="53"/>
      <c r="K538" s="69">
        <v>0</v>
      </c>
      <c r="L538" s="53"/>
      <c r="M538" s="46">
        <v>0</v>
      </c>
    </row>
    <row r="539" spans="1:13" ht="12.75">
      <c r="A539" s="68" t="s">
        <v>447</v>
      </c>
      <c r="B539" s="53"/>
      <c r="C539" s="53"/>
      <c r="D539" s="53"/>
      <c r="E539" s="53"/>
      <c r="F539" s="53"/>
      <c r="G539" s="53"/>
      <c r="H539" s="53"/>
      <c r="I539" s="69">
        <v>5000</v>
      </c>
      <c r="J539" s="53"/>
      <c r="K539" s="69">
        <v>0</v>
      </c>
      <c r="L539" s="53"/>
      <c r="M539" s="46">
        <v>0</v>
      </c>
    </row>
    <row r="540" spans="1:13" ht="12.75">
      <c r="A540" s="64" t="s">
        <v>305</v>
      </c>
      <c r="B540" s="53"/>
      <c r="C540" s="64" t="s">
        <v>306</v>
      </c>
      <c r="D540" s="53"/>
      <c r="E540" s="53"/>
      <c r="F540" s="53"/>
      <c r="G540" s="53"/>
      <c r="H540" s="53"/>
      <c r="I540" s="65">
        <v>5000</v>
      </c>
      <c r="J540" s="53"/>
      <c r="K540" s="65">
        <v>0</v>
      </c>
      <c r="L540" s="53"/>
      <c r="M540" s="14">
        <v>0</v>
      </c>
    </row>
    <row r="541" spans="1:13" ht="12.75">
      <c r="A541" s="66" t="s">
        <v>311</v>
      </c>
      <c r="B541" s="53"/>
      <c r="C541" s="66" t="s">
        <v>306</v>
      </c>
      <c r="D541" s="53"/>
      <c r="E541" s="53"/>
      <c r="F541" s="53"/>
      <c r="G541" s="53"/>
      <c r="H541" s="53"/>
      <c r="I541" s="67" t="s">
        <v>1</v>
      </c>
      <c r="J541" s="53"/>
      <c r="K541" s="67">
        <v>0</v>
      </c>
      <c r="L541" s="53"/>
      <c r="M541" s="49" t="s">
        <v>1</v>
      </c>
    </row>
    <row r="542" spans="1:13" ht="12.75">
      <c r="A542" s="74" t="s">
        <v>614</v>
      </c>
      <c r="B542" s="53"/>
      <c r="C542" s="53"/>
      <c r="D542" s="53"/>
      <c r="E542" s="53"/>
      <c r="F542" s="53"/>
      <c r="G542" s="53"/>
      <c r="H542" s="53"/>
      <c r="I542" s="75">
        <v>20000</v>
      </c>
      <c r="J542" s="53"/>
      <c r="K542" s="75">
        <v>75</v>
      </c>
      <c r="L542" s="53"/>
      <c r="M542" s="45">
        <v>0.38</v>
      </c>
    </row>
    <row r="543" spans="1:13" ht="12.75">
      <c r="A543" s="70" t="s">
        <v>592</v>
      </c>
      <c r="B543" s="53"/>
      <c r="C543" s="70" t="s">
        <v>593</v>
      </c>
      <c r="D543" s="53"/>
      <c r="E543" s="53"/>
      <c r="F543" s="53"/>
      <c r="G543" s="53"/>
      <c r="H543" s="53"/>
      <c r="I543" s="71">
        <v>20000</v>
      </c>
      <c r="J543" s="53"/>
      <c r="K543" s="71">
        <v>75</v>
      </c>
      <c r="L543" s="53"/>
      <c r="M543" s="47">
        <v>0.38</v>
      </c>
    </row>
    <row r="544" spans="1:13" ht="12.75">
      <c r="A544" s="72" t="s">
        <v>601</v>
      </c>
      <c r="B544" s="53"/>
      <c r="C544" s="72" t="s">
        <v>602</v>
      </c>
      <c r="D544" s="53"/>
      <c r="E544" s="53"/>
      <c r="F544" s="53"/>
      <c r="G544" s="53"/>
      <c r="H544" s="53"/>
      <c r="I544" s="73">
        <v>20000</v>
      </c>
      <c r="J544" s="53"/>
      <c r="K544" s="73">
        <v>75</v>
      </c>
      <c r="L544" s="53"/>
      <c r="M544" s="48">
        <v>0.38</v>
      </c>
    </row>
    <row r="545" spans="1:13" ht="12.75">
      <c r="A545" s="68" t="s">
        <v>444</v>
      </c>
      <c r="B545" s="53"/>
      <c r="C545" s="53"/>
      <c r="D545" s="53"/>
      <c r="E545" s="53"/>
      <c r="F545" s="53"/>
      <c r="G545" s="53"/>
      <c r="H545" s="53"/>
      <c r="I545" s="69">
        <v>20000</v>
      </c>
      <c r="J545" s="53"/>
      <c r="K545" s="69">
        <v>75</v>
      </c>
      <c r="L545" s="53"/>
      <c r="M545" s="46">
        <v>0.38</v>
      </c>
    </row>
    <row r="546" spans="1:13" ht="12.75">
      <c r="A546" s="68" t="s">
        <v>445</v>
      </c>
      <c r="B546" s="53"/>
      <c r="C546" s="53"/>
      <c r="D546" s="53"/>
      <c r="E546" s="53"/>
      <c r="F546" s="53"/>
      <c r="G546" s="53"/>
      <c r="H546" s="53"/>
      <c r="I546" s="69">
        <v>20000</v>
      </c>
      <c r="J546" s="53"/>
      <c r="K546" s="69">
        <v>75</v>
      </c>
      <c r="L546" s="53"/>
      <c r="M546" s="46">
        <v>0.38</v>
      </c>
    </row>
    <row r="547" spans="1:13" ht="12.75">
      <c r="A547" s="64" t="s">
        <v>299</v>
      </c>
      <c r="B547" s="53"/>
      <c r="C547" s="64" t="s">
        <v>300</v>
      </c>
      <c r="D547" s="53"/>
      <c r="E547" s="53"/>
      <c r="F547" s="53"/>
      <c r="G547" s="53"/>
      <c r="H547" s="53"/>
      <c r="I547" s="65">
        <v>1500</v>
      </c>
      <c r="J547" s="53"/>
      <c r="K547" s="65">
        <v>0</v>
      </c>
      <c r="L547" s="53"/>
      <c r="M547" s="14">
        <v>0</v>
      </c>
    </row>
    <row r="548" spans="1:13" ht="12.75">
      <c r="A548" s="66" t="s">
        <v>301</v>
      </c>
      <c r="B548" s="53"/>
      <c r="C548" s="66" t="s">
        <v>302</v>
      </c>
      <c r="D548" s="53"/>
      <c r="E548" s="53"/>
      <c r="F548" s="53"/>
      <c r="G548" s="53"/>
      <c r="H548" s="53"/>
      <c r="I548" s="67" t="s">
        <v>1</v>
      </c>
      <c r="J548" s="53"/>
      <c r="K548" s="67">
        <v>0</v>
      </c>
      <c r="L548" s="53"/>
      <c r="M548" s="49" t="s">
        <v>1</v>
      </c>
    </row>
    <row r="549" spans="1:13" ht="12.75">
      <c r="A549" s="64" t="s">
        <v>305</v>
      </c>
      <c r="B549" s="53"/>
      <c r="C549" s="64" t="s">
        <v>306</v>
      </c>
      <c r="D549" s="53"/>
      <c r="E549" s="53"/>
      <c r="F549" s="53"/>
      <c r="G549" s="53"/>
      <c r="H549" s="53"/>
      <c r="I549" s="65">
        <v>18500</v>
      </c>
      <c r="J549" s="53"/>
      <c r="K549" s="65">
        <v>75</v>
      </c>
      <c r="L549" s="53"/>
      <c r="M549" s="14">
        <v>0.41</v>
      </c>
    </row>
    <row r="550" spans="1:13" ht="12.75">
      <c r="A550" s="66" t="s">
        <v>311</v>
      </c>
      <c r="B550" s="53"/>
      <c r="C550" s="66" t="s">
        <v>306</v>
      </c>
      <c r="D550" s="53"/>
      <c r="E550" s="53"/>
      <c r="F550" s="53"/>
      <c r="G550" s="53"/>
      <c r="H550" s="53"/>
      <c r="I550" s="67" t="s">
        <v>1</v>
      </c>
      <c r="J550" s="53"/>
      <c r="K550" s="67">
        <v>75</v>
      </c>
      <c r="L550" s="53"/>
      <c r="M550" s="49" t="s">
        <v>1</v>
      </c>
    </row>
    <row r="551" spans="1:13" ht="12.75">
      <c r="A551" s="74" t="s">
        <v>615</v>
      </c>
      <c r="B551" s="53"/>
      <c r="C551" s="53"/>
      <c r="D551" s="53"/>
      <c r="E551" s="53"/>
      <c r="F551" s="53"/>
      <c r="G551" s="53"/>
      <c r="H551" s="53"/>
      <c r="I551" s="75">
        <v>25000</v>
      </c>
      <c r="J551" s="53"/>
      <c r="K551" s="75">
        <v>788.2</v>
      </c>
      <c r="L551" s="53"/>
      <c r="M551" s="45">
        <v>3.15</v>
      </c>
    </row>
    <row r="552" spans="1:13" ht="12.75">
      <c r="A552" s="70" t="s">
        <v>592</v>
      </c>
      <c r="B552" s="53"/>
      <c r="C552" s="70" t="s">
        <v>593</v>
      </c>
      <c r="D552" s="53"/>
      <c r="E552" s="53"/>
      <c r="F552" s="53"/>
      <c r="G552" s="53"/>
      <c r="H552" s="53"/>
      <c r="I552" s="71">
        <v>25000</v>
      </c>
      <c r="J552" s="53"/>
      <c r="K552" s="71">
        <v>788.2</v>
      </c>
      <c r="L552" s="53"/>
      <c r="M552" s="47">
        <v>3.15</v>
      </c>
    </row>
    <row r="553" spans="1:13" ht="12.75">
      <c r="A553" s="72" t="s">
        <v>601</v>
      </c>
      <c r="B553" s="53"/>
      <c r="C553" s="72" t="s">
        <v>602</v>
      </c>
      <c r="D553" s="53"/>
      <c r="E553" s="53"/>
      <c r="F553" s="53"/>
      <c r="G553" s="53"/>
      <c r="H553" s="53"/>
      <c r="I553" s="73">
        <v>25000</v>
      </c>
      <c r="J553" s="53"/>
      <c r="K553" s="73">
        <v>788.2</v>
      </c>
      <c r="L553" s="53"/>
      <c r="M553" s="48">
        <v>3.15</v>
      </c>
    </row>
    <row r="554" spans="1:13" ht="12.75">
      <c r="A554" s="68" t="s">
        <v>444</v>
      </c>
      <c r="B554" s="53"/>
      <c r="C554" s="53"/>
      <c r="D554" s="53"/>
      <c r="E554" s="53"/>
      <c r="F554" s="53"/>
      <c r="G554" s="53"/>
      <c r="H554" s="53"/>
      <c r="I554" s="69">
        <v>20000</v>
      </c>
      <c r="J554" s="53"/>
      <c r="K554" s="69">
        <v>788.2</v>
      </c>
      <c r="L554" s="53"/>
      <c r="M554" s="46">
        <v>3.94</v>
      </c>
    </row>
    <row r="555" spans="1:13" ht="12.75">
      <c r="A555" s="68" t="s">
        <v>445</v>
      </c>
      <c r="B555" s="53"/>
      <c r="C555" s="53"/>
      <c r="D555" s="53"/>
      <c r="E555" s="53"/>
      <c r="F555" s="53"/>
      <c r="G555" s="53"/>
      <c r="H555" s="53"/>
      <c r="I555" s="69">
        <v>20000</v>
      </c>
      <c r="J555" s="53"/>
      <c r="K555" s="69">
        <v>788.2</v>
      </c>
      <c r="L555" s="53"/>
      <c r="M555" s="46">
        <v>3.94</v>
      </c>
    </row>
    <row r="556" spans="1:13" ht="12.75">
      <c r="A556" s="64" t="s">
        <v>295</v>
      </c>
      <c r="B556" s="53"/>
      <c r="C556" s="64" t="s">
        <v>296</v>
      </c>
      <c r="D556" s="53"/>
      <c r="E556" s="53"/>
      <c r="F556" s="53"/>
      <c r="G556" s="53"/>
      <c r="H556" s="53"/>
      <c r="I556" s="65">
        <v>2000</v>
      </c>
      <c r="J556" s="53"/>
      <c r="K556" s="65">
        <v>0</v>
      </c>
      <c r="L556" s="53"/>
      <c r="M556" s="14">
        <v>0</v>
      </c>
    </row>
    <row r="557" spans="1:13" ht="12.75">
      <c r="A557" s="66" t="s">
        <v>297</v>
      </c>
      <c r="B557" s="53"/>
      <c r="C557" s="66" t="s">
        <v>298</v>
      </c>
      <c r="D557" s="53"/>
      <c r="E557" s="53"/>
      <c r="F557" s="53"/>
      <c r="G557" s="53"/>
      <c r="H557" s="53"/>
      <c r="I557" s="67" t="s">
        <v>1</v>
      </c>
      <c r="J557" s="53"/>
      <c r="K557" s="67">
        <v>0</v>
      </c>
      <c r="L557" s="53"/>
      <c r="M557" s="49" t="s">
        <v>1</v>
      </c>
    </row>
    <row r="558" spans="1:13" ht="12.75">
      <c r="A558" s="64" t="s">
        <v>299</v>
      </c>
      <c r="B558" s="53"/>
      <c r="C558" s="64" t="s">
        <v>300</v>
      </c>
      <c r="D558" s="53"/>
      <c r="E558" s="53"/>
      <c r="F558" s="53"/>
      <c r="G558" s="53"/>
      <c r="H558" s="53"/>
      <c r="I558" s="65">
        <v>1900</v>
      </c>
      <c r="J558" s="53"/>
      <c r="K558" s="65">
        <v>0</v>
      </c>
      <c r="L558" s="53"/>
      <c r="M558" s="14">
        <v>0</v>
      </c>
    </row>
    <row r="559" spans="1:13" ht="12.75">
      <c r="A559" s="66" t="s">
        <v>301</v>
      </c>
      <c r="B559" s="53"/>
      <c r="C559" s="66" t="s">
        <v>302</v>
      </c>
      <c r="D559" s="53"/>
      <c r="E559" s="53"/>
      <c r="F559" s="53"/>
      <c r="G559" s="53"/>
      <c r="H559" s="53"/>
      <c r="I559" s="67" t="s">
        <v>1</v>
      </c>
      <c r="J559" s="53"/>
      <c r="K559" s="67">
        <v>0</v>
      </c>
      <c r="L559" s="53"/>
      <c r="M559" s="49" t="s">
        <v>1</v>
      </c>
    </row>
    <row r="560" spans="1:13" ht="12.75">
      <c r="A560" s="64" t="s">
        <v>305</v>
      </c>
      <c r="B560" s="53"/>
      <c r="C560" s="64" t="s">
        <v>306</v>
      </c>
      <c r="D560" s="53"/>
      <c r="E560" s="53"/>
      <c r="F560" s="53"/>
      <c r="G560" s="53"/>
      <c r="H560" s="53"/>
      <c r="I560" s="65">
        <v>16100</v>
      </c>
      <c r="J560" s="53"/>
      <c r="K560" s="65">
        <v>788.2</v>
      </c>
      <c r="L560" s="53"/>
      <c r="M560" s="14">
        <v>4.9</v>
      </c>
    </row>
    <row r="561" spans="1:13" ht="12.75">
      <c r="A561" s="66" t="s">
        <v>311</v>
      </c>
      <c r="B561" s="53"/>
      <c r="C561" s="66" t="s">
        <v>306</v>
      </c>
      <c r="D561" s="53"/>
      <c r="E561" s="53"/>
      <c r="F561" s="53"/>
      <c r="G561" s="53"/>
      <c r="H561" s="53"/>
      <c r="I561" s="67" t="s">
        <v>1</v>
      </c>
      <c r="J561" s="53"/>
      <c r="K561" s="67">
        <v>788.2</v>
      </c>
      <c r="L561" s="53"/>
      <c r="M561" s="49" t="s">
        <v>1</v>
      </c>
    </row>
    <row r="562" spans="1:13" ht="12.75">
      <c r="A562" s="68" t="s">
        <v>446</v>
      </c>
      <c r="B562" s="53"/>
      <c r="C562" s="53"/>
      <c r="D562" s="53"/>
      <c r="E562" s="53"/>
      <c r="F562" s="53"/>
      <c r="G562" s="53"/>
      <c r="H562" s="53"/>
      <c r="I562" s="69">
        <v>5000</v>
      </c>
      <c r="J562" s="53"/>
      <c r="K562" s="69">
        <v>0</v>
      </c>
      <c r="L562" s="53"/>
      <c r="M562" s="46">
        <v>0</v>
      </c>
    </row>
    <row r="563" spans="1:13" ht="12.75">
      <c r="A563" s="68" t="s">
        <v>447</v>
      </c>
      <c r="B563" s="53"/>
      <c r="C563" s="53"/>
      <c r="D563" s="53"/>
      <c r="E563" s="53"/>
      <c r="F563" s="53"/>
      <c r="G563" s="53"/>
      <c r="H563" s="53"/>
      <c r="I563" s="69">
        <v>5000</v>
      </c>
      <c r="J563" s="53"/>
      <c r="K563" s="69">
        <v>0</v>
      </c>
      <c r="L563" s="53"/>
      <c r="M563" s="46">
        <v>0</v>
      </c>
    </row>
    <row r="564" spans="1:13" ht="12.75">
      <c r="A564" s="64" t="s">
        <v>305</v>
      </c>
      <c r="B564" s="53"/>
      <c r="C564" s="64" t="s">
        <v>306</v>
      </c>
      <c r="D564" s="53"/>
      <c r="E564" s="53"/>
      <c r="F564" s="53"/>
      <c r="G564" s="53"/>
      <c r="H564" s="53"/>
      <c r="I564" s="65">
        <v>5000</v>
      </c>
      <c r="J564" s="53"/>
      <c r="K564" s="65">
        <v>0</v>
      </c>
      <c r="L564" s="53"/>
      <c r="M564" s="14">
        <v>0</v>
      </c>
    </row>
    <row r="565" spans="1:13" ht="12.75">
      <c r="A565" s="66" t="s">
        <v>311</v>
      </c>
      <c r="B565" s="53"/>
      <c r="C565" s="66" t="s">
        <v>306</v>
      </c>
      <c r="D565" s="53"/>
      <c r="E565" s="53"/>
      <c r="F565" s="53"/>
      <c r="G565" s="53"/>
      <c r="H565" s="53"/>
      <c r="I565" s="67" t="s">
        <v>1</v>
      </c>
      <c r="J565" s="53"/>
      <c r="K565" s="67">
        <v>0</v>
      </c>
      <c r="L565" s="53"/>
      <c r="M565" s="49" t="s">
        <v>1</v>
      </c>
    </row>
    <row r="566" spans="1:13" ht="12.75">
      <c r="A566" s="74" t="s">
        <v>616</v>
      </c>
      <c r="B566" s="53"/>
      <c r="C566" s="53"/>
      <c r="D566" s="53"/>
      <c r="E566" s="53"/>
      <c r="F566" s="53"/>
      <c r="G566" s="53"/>
      <c r="H566" s="53"/>
      <c r="I566" s="75">
        <v>20000</v>
      </c>
      <c r="J566" s="53"/>
      <c r="K566" s="75">
        <v>75</v>
      </c>
      <c r="L566" s="53"/>
      <c r="M566" s="45">
        <v>0.38</v>
      </c>
    </row>
    <row r="567" spans="1:13" ht="12.75">
      <c r="A567" s="70" t="s">
        <v>592</v>
      </c>
      <c r="B567" s="53"/>
      <c r="C567" s="70" t="s">
        <v>593</v>
      </c>
      <c r="D567" s="53"/>
      <c r="E567" s="53"/>
      <c r="F567" s="53"/>
      <c r="G567" s="53"/>
      <c r="H567" s="53"/>
      <c r="I567" s="71">
        <v>20000</v>
      </c>
      <c r="J567" s="53"/>
      <c r="K567" s="71">
        <v>75</v>
      </c>
      <c r="L567" s="53"/>
      <c r="M567" s="47">
        <v>0.38</v>
      </c>
    </row>
    <row r="568" spans="1:13" ht="12.75">
      <c r="A568" s="72" t="s">
        <v>601</v>
      </c>
      <c r="B568" s="53"/>
      <c r="C568" s="72" t="s">
        <v>602</v>
      </c>
      <c r="D568" s="53"/>
      <c r="E568" s="53"/>
      <c r="F568" s="53"/>
      <c r="G568" s="53"/>
      <c r="H568" s="53"/>
      <c r="I568" s="73">
        <v>20000</v>
      </c>
      <c r="J568" s="53"/>
      <c r="K568" s="73">
        <v>75</v>
      </c>
      <c r="L568" s="53"/>
      <c r="M568" s="48">
        <v>0.38</v>
      </c>
    </row>
    <row r="569" spans="1:13" ht="12.75">
      <c r="A569" s="68" t="s">
        <v>444</v>
      </c>
      <c r="B569" s="53"/>
      <c r="C569" s="53"/>
      <c r="D569" s="53"/>
      <c r="E569" s="53"/>
      <c r="F569" s="53"/>
      <c r="G569" s="53"/>
      <c r="H569" s="53"/>
      <c r="I569" s="69">
        <v>20000</v>
      </c>
      <c r="J569" s="53"/>
      <c r="K569" s="69">
        <v>75</v>
      </c>
      <c r="L569" s="53"/>
      <c r="M569" s="46">
        <v>0.38</v>
      </c>
    </row>
    <row r="570" spans="1:13" ht="12.75">
      <c r="A570" s="68" t="s">
        <v>445</v>
      </c>
      <c r="B570" s="53"/>
      <c r="C570" s="53"/>
      <c r="D570" s="53"/>
      <c r="E570" s="53"/>
      <c r="F570" s="53"/>
      <c r="G570" s="53"/>
      <c r="H570" s="53"/>
      <c r="I570" s="69">
        <v>20000</v>
      </c>
      <c r="J570" s="53"/>
      <c r="K570" s="69">
        <v>75</v>
      </c>
      <c r="L570" s="53"/>
      <c r="M570" s="46">
        <v>0.38</v>
      </c>
    </row>
    <row r="571" spans="1:13" ht="12.75">
      <c r="A571" s="64" t="s">
        <v>299</v>
      </c>
      <c r="B571" s="53"/>
      <c r="C571" s="64" t="s">
        <v>300</v>
      </c>
      <c r="D571" s="53"/>
      <c r="E571" s="53"/>
      <c r="F571" s="53"/>
      <c r="G571" s="53"/>
      <c r="H571" s="53"/>
      <c r="I571" s="65">
        <v>2000</v>
      </c>
      <c r="J571" s="53"/>
      <c r="K571" s="65">
        <v>0</v>
      </c>
      <c r="L571" s="53"/>
      <c r="M571" s="14">
        <v>0</v>
      </c>
    </row>
    <row r="572" spans="1:13" ht="12.75">
      <c r="A572" s="66" t="s">
        <v>301</v>
      </c>
      <c r="B572" s="53"/>
      <c r="C572" s="66" t="s">
        <v>302</v>
      </c>
      <c r="D572" s="53"/>
      <c r="E572" s="53"/>
      <c r="F572" s="53"/>
      <c r="G572" s="53"/>
      <c r="H572" s="53"/>
      <c r="I572" s="67" t="s">
        <v>1</v>
      </c>
      <c r="J572" s="53"/>
      <c r="K572" s="67">
        <v>0</v>
      </c>
      <c r="L572" s="53"/>
      <c r="M572" s="49" t="s">
        <v>1</v>
      </c>
    </row>
    <row r="573" spans="1:13" ht="12.75">
      <c r="A573" s="64" t="s">
        <v>305</v>
      </c>
      <c r="B573" s="53"/>
      <c r="C573" s="64" t="s">
        <v>306</v>
      </c>
      <c r="D573" s="53"/>
      <c r="E573" s="53"/>
      <c r="F573" s="53"/>
      <c r="G573" s="53"/>
      <c r="H573" s="53"/>
      <c r="I573" s="65">
        <v>18000</v>
      </c>
      <c r="J573" s="53"/>
      <c r="K573" s="65">
        <v>75</v>
      </c>
      <c r="L573" s="53"/>
      <c r="M573" s="14">
        <v>0.42</v>
      </c>
    </row>
    <row r="574" spans="1:13" ht="12.75">
      <c r="A574" s="66" t="s">
        <v>311</v>
      </c>
      <c r="B574" s="53"/>
      <c r="C574" s="66" t="s">
        <v>306</v>
      </c>
      <c r="D574" s="53"/>
      <c r="E574" s="53"/>
      <c r="F574" s="53"/>
      <c r="G574" s="53"/>
      <c r="H574" s="53"/>
      <c r="I574" s="67" t="s">
        <v>1</v>
      </c>
      <c r="J574" s="53"/>
      <c r="K574" s="67">
        <v>75</v>
      </c>
      <c r="L574" s="53"/>
      <c r="M574" s="49" t="s">
        <v>1</v>
      </c>
    </row>
    <row r="575" spans="1:13" ht="12.75">
      <c r="A575" s="74" t="s">
        <v>617</v>
      </c>
      <c r="B575" s="53"/>
      <c r="C575" s="53"/>
      <c r="D575" s="53"/>
      <c r="E575" s="53"/>
      <c r="F575" s="53"/>
      <c r="G575" s="53"/>
      <c r="H575" s="53"/>
      <c r="I575" s="75">
        <v>20000</v>
      </c>
      <c r="J575" s="53"/>
      <c r="K575" s="75">
        <v>75</v>
      </c>
      <c r="L575" s="53"/>
      <c r="M575" s="45">
        <v>0.38</v>
      </c>
    </row>
    <row r="576" spans="1:13" ht="12.75">
      <c r="A576" s="70" t="s">
        <v>592</v>
      </c>
      <c r="B576" s="53"/>
      <c r="C576" s="70" t="s">
        <v>593</v>
      </c>
      <c r="D576" s="53"/>
      <c r="E576" s="53"/>
      <c r="F576" s="53"/>
      <c r="G576" s="53"/>
      <c r="H576" s="53"/>
      <c r="I576" s="71">
        <v>20000</v>
      </c>
      <c r="J576" s="53"/>
      <c r="K576" s="71">
        <v>75</v>
      </c>
      <c r="L576" s="53"/>
      <c r="M576" s="47">
        <v>0.38</v>
      </c>
    </row>
    <row r="577" spans="1:13" ht="12.75">
      <c r="A577" s="72" t="s">
        <v>601</v>
      </c>
      <c r="B577" s="53"/>
      <c r="C577" s="72" t="s">
        <v>602</v>
      </c>
      <c r="D577" s="53"/>
      <c r="E577" s="53"/>
      <c r="F577" s="53"/>
      <c r="G577" s="53"/>
      <c r="H577" s="53"/>
      <c r="I577" s="73">
        <v>20000</v>
      </c>
      <c r="J577" s="53"/>
      <c r="K577" s="73">
        <v>75</v>
      </c>
      <c r="L577" s="53"/>
      <c r="M577" s="48">
        <v>0.38</v>
      </c>
    </row>
    <row r="578" spans="1:13" ht="12.75">
      <c r="A578" s="68" t="s">
        <v>444</v>
      </c>
      <c r="B578" s="53"/>
      <c r="C578" s="53"/>
      <c r="D578" s="53"/>
      <c r="E578" s="53"/>
      <c r="F578" s="53"/>
      <c r="G578" s="53"/>
      <c r="H578" s="53"/>
      <c r="I578" s="69">
        <v>20000</v>
      </c>
      <c r="J578" s="53"/>
      <c r="K578" s="69">
        <v>75</v>
      </c>
      <c r="L578" s="53"/>
      <c r="M578" s="46">
        <v>0.38</v>
      </c>
    </row>
    <row r="579" spans="1:13" ht="12.75">
      <c r="A579" s="68" t="s">
        <v>445</v>
      </c>
      <c r="B579" s="53"/>
      <c r="C579" s="53"/>
      <c r="D579" s="53"/>
      <c r="E579" s="53"/>
      <c r="F579" s="53"/>
      <c r="G579" s="53"/>
      <c r="H579" s="53"/>
      <c r="I579" s="69">
        <v>20000</v>
      </c>
      <c r="J579" s="53"/>
      <c r="K579" s="69">
        <v>75</v>
      </c>
      <c r="L579" s="53"/>
      <c r="M579" s="46">
        <v>0.38</v>
      </c>
    </row>
    <row r="580" spans="1:13" ht="12.75">
      <c r="A580" s="64" t="s">
        <v>299</v>
      </c>
      <c r="B580" s="53"/>
      <c r="C580" s="64" t="s">
        <v>300</v>
      </c>
      <c r="D580" s="53"/>
      <c r="E580" s="53"/>
      <c r="F580" s="53"/>
      <c r="G580" s="53"/>
      <c r="H580" s="53"/>
      <c r="I580" s="65">
        <v>1500</v>
      </c>
      <c r="J580" s="53"/>
      <c r="K580" s="65">
        <v>0</v>
      </c>
      <c r="L580" s="53"/>
      <c r="M580" s="14">
        <v>0</v>
      </c>
    </row>
    <row r="581" spans="1:13" ht="12.75">
      <c r="A581" s="66" t="s">
        <v>301</v>
      </c>
      <c r="B581" s="53"/>
      <c r="C581" s="66" t="s">
        <v>302</v>
      </c>
      <c r="D581" s="53"/>
      <c r="E581" s="53"/>
      <c r="F581" s="53"/>
      <c r="G581" s="53"/>
      <c r="H581" s="53"/>
      <c r="I581" s="67" t="s">
        <v>1</v>
      </c>
      <c r="J581" s="53"/>
      <c r="K581" s="67">
        <v>0</v>
      </c>
      <c r="L581" s="53"/>
      <c r="M581" s="49" t="s">
        <v>1</v>
      </c>
    </row>
    <row r="582" spans="1:13" ht="12.75">
      <c r="A582" s="64" t="s">
        <v>305</v>
      </c>
      <c r="B582" s="53"/>
      <c r="C582" s="64" t="s">
        <v>306</v>
      </c>
      <c r="D582" s="53"/>
      <c r="E582" s="53"/>
      <c r="F582" s="53"/>
      <c r="G582" s="53"/>
      <c r="H582" s="53"/>
      <c r="I582" s="65">
        <v>18500</v>
      </c>
      <c r="J582" s="53"/>
      <c r="K582" s="65">
        <v>75</v>
      </c>
      <c r="L582" s="53"/>
      <c r="M582" s="14">
        <v>0.41</v>
      </c>
    </row>
    <row r="583" spans="1:13" ht="12.75">
      <c r="A583" s="66" t="s">
        <v>311</v>
      </c>
      <c r="B583" s="53"/>
      <c r="C583" s="66" t="s">
        <v>306</v>
      </c>
      <c r="D583" s="53"/>
      <c r="E583" s="53"/>
      <c r="F583" s="53"/>
      <c r="G583" s="53"/>
      <c r="H583" s="53"/>
      <c r="I583" s="67" t="s">
        <v>1</v>
      </c>
      <c r="J583" s="53"/>
      <c r="K583" s="67">
        <v>75</v>
      </c>
      <c r="L583" s="53"/>
      <c r="M583" s="49" t="s">
        <v>1</v>
      </c>
    </row>
    <row r="584" spans="1:13" ht="12.75">
      <c r="A584" s="74" t="s">
        <v>618</v>
      </c>
      <c r="B584" s="53"/>
      <c r="C584" s="53"/>
      <c r="D584" s="53"/>
      <c r="E584" s="53"/>
      <c r="F584" s="53"/>
      <c r="G584" s="53"/>
      <c r="H584" s="53"/>
      <c r="I584" s="75">
        <v>513000</v>
      </c>
      <c r="J584" s="53"/>
      <c r="K584" s="75">
        <v>136631.46</v>
      </c>
      <c r="L584" s="53"/>
      <c r="M584" s="45">
        <v>26.63</v>
      </c>
    </row>
    <row r="585" spans="1:13" ht="12.75">
      <c r="A585" s="68" t="s">
        <v>444</v>
      </c>
      <c r="B585" s="53"/>
      <c r="C585" s="53"/>
      <c r="D585" s="53"/>
      <c r="E585" s="53"/>
      <c r="F585" s="53"/>
      <c r="G585" s="53"/>
      <c r="H585" s="53"/>
      <c r="I585" s="69">
        <v>513000</v>
      </c>
      <c r="J585" s="53"/>
      <c r="K585" s="69">
        <v>136631.46</v>
      </c>
      <c r="L585" s="53"/>
      <c r="M585" s="46">
        <v>26.63</v>
      </c>
    </row>
    <row r="586" spans="1:13" ht="12.75">
      <c r="A586" s="68" t="s">
        <v>445</v>
      </c>
      <c r="B586" s="53"/>
      <c r="C586" s="53"/>
      <c r="D586" s="53"/>
      <c r="E586" s="53"/>
      <c r="F586" s="53"/>
      <c r="G586" s="53"/>
      <c r="H586" s="53"/>
      <c r="I586" s="69">
        <v>513000</v>
      </c>
      <c r="J586" s="53"/>
      <c r="K586" s="69">
        <v>136631.46</v>
      </c>
      <c r="L586" s="53"/>
      <c r="M586" s="46">
        <v>26.63</v>
      </c>
    </row>
    <row r="587" spans="1:13" ht="12.75">
      <c r="A587" s="70" t="s">
        <v>619</v>
      </c>
      <c r="B587" s="53"/>
      <c r="C587" s="70" t="s">
        <v>620</v>
      </c>
      <c r="D587" s="53"/>
      <c r="E587" s="53"/>
      <c r="F587" s="53"/>
      <c r="G587" s="53"/>
      <c r="H587" s="53"/>
      <c r="I587" s="71">
        <v>209000</v>
      </c>
      <c r="J587" s="53"/>
      <c r="K587" s="71">
        <v>46486.2</v>
      </c>
      <c r="L587" s="53"/>
      <c r="M587" s="47">
        <v>22.24</v>
      </c>
    </row>
    <row r="588" spans="1:13" ht="12.75">
      <c r="A588" s="72" t="s">
        <v>621</v>
      </c>
      <c r="B588" s="53"/>
      <c r="C588" s="72" t="s">
        <v>595</v>
      </c>
      <c r="D588" s="53"/>
      <c r="E588" s="53"/>
      <c r="F588" s="53"/>
      <c r="G588" s="53"/>
      <c r="H588" s="53"/>
      <c r="I588" s="73">
        <v>200000</v>
      </c>
      <c r="J588" s="53"/>
      <c r="K588" s="73">
        <v>46486.2</v>
      </c>
      <c r="L588" s="53"/>
      <c r="M588" s="48">
        <v>23.24</v>
      </c>
    </row>
    <row r="589" spans="1:13" ht="12.75">
      <c r="A589" s="68" t="s">
        <v>444</v>
      </c>
      <c r="B589" s="53"/>
      <c r="C589" s="53"/>
      <c r="D589" s="53"/>
      <c r="E589" s="53"/>
      <c r="F589" s="53"/>
      <c r="G589" s="53"/>
      <c r="H589" s="53"/>
      <c r="I589" s="69">
        <v>200000</v>
      </c>
      <c r="J589" s="53"/>
      <c r="K589" s="69">
        <v>46486.2</v>
      </c>
      <c r="L589" s="53"/>
      <c r="M589" s="46">
        <v>23.24</v>
      </c>
    </row>
    <row r="590" spans="1:13" ht="12.75">
      <c r="A590" s="68" t="s">
        <v>445</v>
      </c>
      <c r="B590" s="53"/>
      <c r="C590" s="53"/>
      <c r="D590" s="53"/>
      <c r="E590" s="53"/>
      <c r="F590" s="53"/>
      <c r="G590" s="53"/>
      <c r="H590" s="53"/>
      <c r="I590" s="69">
        <v>200000</v>
      </c>
      <c r="J590" s="53"/>
      <c r="K590" s="69">
        <v>46486.2</v>
      </c>
      <c r="L590" s="53"/>
      <c r="M590" s="46">
        <v>23.24</v>
      </c>
    </row>
    <row r="591" spans="1:13" ht="12.75">
      <c r="A591" s="64" t="s">
        <v>305</v>
      </c>
      <c r="B591" s="53"/>
      <c r="C591" s="64" t="s">
        <v>306</v>
      </c>
      <c r="D591" s="53"/>
      <c r="E591" s="53"/>
      <c r="F591" s="53"/>
      <c r="G591" s="53"/>
      <c r="H591" s="53"/>
      <c r="I591" s="65">
        <v>200000</v>
      </c>
      <c r="J591" s="53"/>
      <c r="K591" s="65">
        <v>46486.2</v>
      </c>
      <c r="L591" s="53"/>
      <c r="M591" s="14">
        <v>23.24</v>
      </c>
    </row>
    <row r="592" spans="1:13" ht="12.75">
      <c r="A592" s="66" t="s">
        <v>307</v>
      </c>
      <c r="B592" s="53"/>
      <c r="C592" s="66" t="s">
        <v>308</v>
      </c>
      <c r="D592" s="53"/>
      <c r="E592" s="53"/>
      <c r="F592" s="53"/>
      <c r="G592" s="53"/>
      <c r="H592" s="53"/>
      <c r="I592" s="67" t="s">
        <v>1</v>
      </c>
      <c r="J592" s="53"/>
      <c r="K592" s="67">
        <v>46486.2</v>
      </c>
      <c r="L592" s="53"/>
      <c r="M592" s="49" t="s">
        <v>1</v>
      </c>
    </row>
    <row r="593" spans="1:13" ht="12.75">
      <c r="A593" s="72" t="s">
        <v>622</v>
      </c>
      <c r="B593" s="53"/>
      <c r="C593" s="72" t="s">
        <v>623</v>
      </c>
      <c r="D593" s="53"/>
      <c r="E593" s="53"/>
      <c r="F593" s="53"/>
      <c r="G593" s="53"/>
      <c r="H593" s="53"/>
      <c r="I593" s="73">
        <v>9000</v>
      </c>
      <c r="J593" s="53"/>
      <c r="K593" s="73">
        <v>0</v>
      </c>
      <c r="L593" s="53"/>
      <c r="M593" s="48">
        <v>0</v>
      </c>
    </row>
    <row r="594" spans="1:13" ht="12.75">
      <c r="A594" s="68" t="s">
        <v>444</v>
      </c>
      <c r="B594" s="53"/>
      <c r="C594" s="53"/>
      <c r="D594" s="53"/>
      <c r="E594" s="53"/>
      <c r="F594" s="53"/>
      <c r="G594" s="53"/>
      <c r="H594" s="53"/>
      <c r="I594" s="69">
        <v>9000</v>
      </c>
      <c r="J594" s="53"/>
      <c r="K594" s="69">
        <v>0</v>
      </c>
      <c r="L594" s="53"/>
      <c r="M594" s="46">
        <v>0</v>
      </c>
    </row>
    <row r="595" spans="1:13" ht="12.75">
      <c r="A595" s="68" t="s">
        <v>445</v>
      </c>
      <c r="B595" s="53"/>
      <c r="C595" s="53"/>
      <c r="D595" s="53"/>
      <c r="E595" s="53"/>
      <c r="F595" s="53"/>
      <c r="G595" s="53"/>
      <c r="H595" s="53"/>
      <c r="I595" s="69">
        <v>9000</v>
      </c>
      <c r="J595" s="53"/>
      <c r="K595" s="69">
        <v>0</v>
      </c>
      <c r="L595" s="53"/>
      <c r="M595" s="46">
        <v>0</v>
      </c>
    </row>
    <row r="596" spans="1:13" ht="12.75">
      <c r="A596" s="64" t="s">
        <v>312</v>
      </c>
      <c r="B596" s="53"/>
      <c r="C596" s="64" t="s">
        <v>313</v>
      </c>
      <c r="D596" s="53"/>
      <c r="E596" s="53"/>
      <c r="F596" s="53"/>
      <c r="G596" s="53"/>
      <c r="H596" s="53"/>
      <c r="I596" s="65">
        <v>9000</v>
      </c>
      <c r="J596" s="53"/>
      <c r="K596" s="65">
        <v>0</v>
      </c>
      <c r="L596" s="53"/>
      <c r="M596" s="14">
        <v>0</v>
      </c>
    </row>
    <row r="597" spans="1:13" ht="12.75">
      <c r="A597" s="66" t="s">
        <v>314</v>
      </c>
      <c r="B597" s="53"/>
      <c r="C597" s="66" t="s">
        <v>315</v>
      </c>
      <c r="D597" s="53"/>
      <c r="E597" s="53"/>
      <c r="F597" s="53"/>
      <c r="G597" s="53"/>
      <c r="H597" s="53"/>
      <c r="I597" s="67" t="s">
        <v>1</v>
      </c>
      <c r="J597" s="53"/>
      <c r="K597" s="67">
        <v>0</v>
      </c>
      <c r="L597" s="53"/>
      <c r="M597" s="49" t="s">
        <v>1</v>
      </c>
    </row>
    <row r="598" spans="1:13" ht="12.75">
      <c r="A598" s="74" t="s">
        <v>624</v>
      </c>
      <c r="B598" s="53"/>
      <c r="C598" s="53"/>
      <c r="D598" s="53"/>
      <c r="E598" s="53"/>
      <c r="F598" s="53"/>
      <c r="G598" s="53"/>
      <c r="H598" s="53"/>
      <c r="I598" s="75">
        <v>38000</v>
      </c>
      <c r="J598" s="53"/>
      <c r="K598" s="75">
        <v>6090.29</v>
      </c>
      <c r="L598" s="53"/>
      <c r="M598" s="45">
        <v>16.03</v>
      </c>
    </row>
    <row r="599" spans="1:13" ht="12.75">
      <c r="A599" s="70" t="s">
        <v>619</v>
      </c>
      <c r="B599" s="53"/>
      <c r="C599" s="70" t="s">
        <v>620</v>
      </c>
      <c r="D599" s="53"/>
      <c r="E599" s="53"/>
      <c r="F599" s="53"/>
      <c r="G599" s="53"/>
      <c r="H599" s="53"/>
      <c r="I599" s="71">
        <v>38000</v>
      </c>
      <c r="J599" s="53"/>
      <c r="K599" s="71">
        <v>6090.29</v>
      </c>
      <c r="L599" s="53"/>
      <c r="M599" s="47">
        <v>16.03</v>
      </c>
    </row>
    <row r="600" spans="1:13" ht="12.75">
      <c r="A600" s="72" t="s">
        <v>622</v>
      </c>
      <c r="B600" s="53"/>
      <c r="C600" s="72" t="s">
        <v>623</v>
      </c>
      <c r="D600" s="53"/>
      <c r="E600" s="53"/>
      <c r="F600" s="53"/>
      <c r="G600" s="53"/>
      <c r="H600" s="53"/>
      <c r="I600" s="73">
        <v>38000</v>
      </c>
      <c r="J600" s="53"/>
      <c r="K600" s="73">
        <v>6090.29</v>
      </c>
      <c r="L600" s="53"/>
      <c r="M600" s="48">
        <v>16.03</v>
      </c>
    </row>
    <row r="601" spans="1:13" ht="12.75">
      <c r="A601" s="68" t="s">
        <v>444</v>
      </c>
      <c r="B601" s="53"/>
      <c r="C601" s="53"/>
      <c r="D601" s="53"/>
      <c r="E601" s="53"/>
      <c r="F601" s="53"/>
      <c r="G601" s="53"/>
      <c r="H601" s="53"/>
      <c r="I601" s="69">
        <v>38000</v>
      </c>
      <c r="J601" s="53"/>
      <c r="K601" s="69">
        <v>6090.29</v>
      </c>
      <c r="L601" s="53"/>
      <c r="M601" s="46">
        <v>16.03</v>
      </c>
    </row>
    <row r="602" spans="1:13" ht="12.75">
      <c r="A602" s="68" t="s">
        <v>445</v>
      </c>
      <c r="B602" s="53"/>
      <c r="C602" s="53"/>
      <c r="D602" s="53"/>
      <c r="E602" s="53"/>
      <c r="F602" s="53"/>
      <c r="G602" s="53"/>
      <c r="H602" s="53"/>
      <c r="I602" s="69">
        <v>38000</v>
      </c>
      <c r="J602" s="53"/>
      <c r="K602" s="69">
        <v>6090.29</v>
      </c>
      <c r="L602" s="53"/>
      <c r="M602" s="46">
        <v>16.03</v>
      </c>
    </row>
    <row r="603" spans="1:13" ht="12.75">
      <c r="A603" s="64" t="s">
        <v>291</v>
      </c>
      <c r="B603" s="53"/>
      <c r="C603" s="64" t="s">
        <v>292</v>
      </c>
      <c r="D603" s="53"/>
      <c r="E603" s="53"/>
      <c r="F603" s="53"/>
      <c r="G603" s="53"/>
      <c r="H603" s="53"/>
      <c r="I603" s="65">
        <v>3000</v>
      </c>
      <c r="J603" s="53"/>
      <c r="K603" s="65">
        <v>0</v>
      </c>
      <c r="L603" s="53"/>
      <c r="M603" s="14">
        <v>0</v>
      </c>
    </row>
    <row r="604" spans="1:13" ht="12.75">
      <c r="A604" s="66" t="s">
        <v>318</v>
      </c>
      <c r="B604" s="53"/>
      <c r="C604" s="66" t="s">
        <v>319</v>
      </c>
      <c r="D604" s="53"/>
      <c r="E604" s="53"/>
      <c r="F604" s="53"/>
      <c r="G604" s="53"/>
      <c r="H604" s="53"/>
      <c r="I604" s="67" t="s">
        <v>1</v>
      </c>
      <c r="J604" s="53"/>
      <c r="K604" s="67">
        <v>0</v>
      </c>
      <c r="L604" s="53"/>
      <c r="M604" s="49" t="s">
        <v>1</v>
      </c>
    </row>
    <row r="605" spans="1:13" ht="12.75">
      <c r="A605" s="64" t="s">
        <v>295</v>
      </c>
      <c r="B605" s="53"/>
      <c r="C605" s="64" t="s">
        <v>296</v>
      </c>
      <c r="D605" s="53"/>
      <c r="E605" s="53"/>
      <c r="F605" s="53"/>
      <c r="G605" s="53"/>
      <c r="H605" s="53"/>
      <c r="I605" s="65">
        <v>1500</v>
      </c>
      <c r="J605" s="53"/>
      <c r="K605" s="65">
        <v>0</v>
      </c>
      <c r="L605" s="53"/>
      <c r="M605" s="14">
        <v>0</v>
      </c>
    </row>
    <row r="606" spans="1:13" ht="12.75">
      <c r="A606" s="66" t="s">
        <v>297</v>
      </c>
      <c r="B606" s="53"/>
      <c r="C606" s="66" t="s">
        <v>298</v>
      </c>
      <c r="D606" s="53"/>
      <c r="E606" s="53"/>
      <c r="F606" s="53"/>
      <c r="G606" s="53"/>
      <c r="H606" s="53"/>
      <c r="I606" s="67" t="s">
        <v>1</v>
      </c>
      <c r="J606" s="53"/>
      <c r="K606" s="67">
        <v>0</v>
      </c>
      <c r="L606" s="53"/>
      <c r="M606" s="49" t="s">
        <v>1</v>
      </c>
    </row>
    <row r="607" spans="1:13" ht="12.75">
      <c r="A607" s="64" t="s">
        <v>299</v>
      </c>
      <c r="B607" s="53"/>
      <c r="C607" s="64" t="s">
        <v>300</v>
      </c>
      <c r="D607" s="53"/>
      <c r="E607" s="53"/>
      <c r="F607" s="53"/>
      <c r="G607" s="53"/>
      <c r="H607" s="53"/>
      <c r="I607" s="65">
        <v>4000</v>
      </c>
      <c r="J607" s="53"/>
      <c r="K607" s="65">
        <v>1743.4</v>
      </c>
      <c r="L607" s="53"/>
      <c r="M607" s="14">
        <v>43.59</v>
      </c>
    </row>
    <row r="608" spans="1:13" ht="12.75">
      <c r="A608" s="66" t="s">
        <v>301</v>
      </c>
      <c r="B608" s="53"/>
      <c r="C608" s="66" t="s">
        <v>302</v>
      </c>
      <c r="D608" s="53"/>
      <c r="E608" s="53"/>
      <c r="F608" s="53"/>
      <c r="G608" s="53"/>
      <c r="H608" s="53"/>
      <c r="I608" s="67" t="s">
        <v>1</v>
      </c>
      <c r="J608" s="53"/>
      <c r="K608" s="67">
        <v>0</v>
      </c>
      <c r="L608" s="53"/>
      <c r="M608" s="49" t="s">
        <v>1</v>
      </c>
    </row>
    <row r="609" spans="1:13" ht="12.75">
      <c r="A609" s="66" t="s">
        <v>338</v>
      </c>
      <c r="B609" s="53"/>
      <c r="C609" s="66" t="s">
        <v>339</v>
      </c>
      <c r="D609" s="53"/>
      <c r="E609" s="53"/>
      <c r="F609" s="53"/>
      <c r="G609" s="53"/>
      <c r="H609" s="53"/>
      <c r="I609" s="67" t="s">
        <v>1</v>
      </c>
      <c r="J609" s="53"/>
      <c r="K609" s="67">
        <v>1743.4</v>
      </c>
      <c r="L609" s="53"/>
      <c r="M609" s="49" t="s">
        <v>1</v>
      </c>
    </row>
    <row r="610" spans="1:13" ht="12.75">
      <c r="A610" s="64" t="s">
        <v>305</v>
      </c>
      <c r="B610" s="53"/>
      <c r="C610" s="64" t="s">
        <v>306</v>
      </c>
      <c r="D610" s="53"/>
      <c r="E610" s="53"/>
      <c r="F610" s="53"/>
      <c r="G610" s="53"/>
      <c r="H610" s="53"/>
      <c r="I610" s="65">
        <v>29500</v>
      </c>
      <c r="J610" s="53"/>
      <c r="K610" s="65">
        <v>4346.89</v>
      </c>
      <c r="L610" s="53"/>
      <c r="M610" s="14">
        <v>14.74</v>
      </c>
    </row>
    <row r="611" spans="1:13" ht="12.75">
      <c r="A611" s="66" t="s">
        <v>309</v>
      </c>
      <c r="B611" s="53"/>
      <c r="C611" s="66" t="s">
        <v>310</v>
      </c>
      <c r="D611" s="53"/>
      <c r="E611" s="53"/>
      <c r="F611" s="53"/>
      <c r="G611" s="53"/>
      <c r="H611" s="53"/>
      <c r="I611" s="67" t="s">
        <v>1</v>
      </c>
      <c r="J611" s="53"/>
      <c r="K611" s="67">
        <v>0</v>
      </c>
      <c r="L611" s="53"/>
      <c r="M611" s="49" t="s">
        <v>1</v>
      </c>
    </row>
    <row r="612" spans="1:13" ht="12.75">
      <c r="A612" s="66" t="s">
        <v>311</v>
      </c>
      <c r="B612" s="53"/>
      <c r="C612" s="66" t="s">
        <v>306</v>
      </c>
      <c r="D612" s="53"/>
      <c r="E612" s="53"/>
      <c r="F612" s="53"/>
      <c r="G612" s="53"/>
      <c r="H612" s="53"/>
      <c r="I612" s="67" t="s">
        <v>1</v>
      </c>
      <c r="J612" s="53"/>
      <c r="K612" s="67">
        <v>4346.89</v>
      </c>
      <c r="L612" s="53"/>
      <c r="M612" s="49" t="s">
        <v>1</v>
      </c>
    </row>
    <row r="613" spans="1:13" ht="12.75">
      <c r="A613" s="74" t="s">
        <v>625</v>
      </c>
      <c r="B613" s="53"/>
      <c r="C613" s="53"/>
      <c r="D613" s="53"/>
      <c r="E613" s="53"/>
      <c r="F613" s="53"/>
      <c r="G613" s="53"/>
      <c r="H613" s="53"/>
      <c r="I613" s="75">
        <v>38000</v>
      </c>
      <c r="J613" s="53"/>
      <c r="K613" s="75">
        <v>25055.6</v>
      </c>
      <c r="L613" s="53"/>
      <c r="M613" s="45">
        <v>65.94</v>
      </c>
    </row>
    <row r="614" spans="1:13" ht="12.75">
      <c r="A614" s="70" t="s">
        <v>619</v>
      </c>
      <c r="B614" s="53"/>
      <c r="C614" s="70" t="s">
        <v>620</v>
      </c>
      <c r="D614" s="53"/>
      <c r="E614" s="53"/>
      <c r="F614" s="53"/>
      <c r="G614" s="53"/>
      <c r="H614" s="53"/>
      <c r="I614" s="71">
        <v>38000</v>
      </c>
      <c r="J614" s="53"/>
      <c r="K614" s="71">
        <v>25055.6</v>
      </c>
      <c r="L614" s="53"/>
      <c r="M614" s="47">
        <v>65.94</v>
      </c>
    </row>
    <row r="615" spans="1:13" ht="12.75">
      <c r="A615" s="72" t="s">
        <v>622</v>
      </c>
      <c r="B615" s="53"/>
      <c r="C615" s="72" t="s">
        <v>623</v>
      </c>
      <c r="D615" s="53"/>
      <c r="E615" s="53"/>
      <c r="F615" s="53"/>
      <c r="G615" s="53"/>
      <c r="H615" s="53"/>
      <c r="I615" s="73">
        <v>38000</v>
      </c>
      <c r="J615" s="53"/>
      <c r="K615" s="73">
        <v>25055.6</v>
      </c>
      <c r="L615" s="53"/>
      <c r="M615" s="48">
        <v>65.94</v>
      </c>
    </row>
    <row r="616" spans="1:13" ht="12.75">
      <c r="A616" s="68" t="s">
        <v>444</v>
      </c>
      <c r="B616" s="53"/>
      <c r="C616" s="53"/>
      <c r="D616" s="53"/>
      <c r="E616" s="53"/>
      <c r="F616" s="53"/>
      <c r="G616" s="53"/>
      <c r="H616" s="53"/>
      <c r="I616" s="69">
        <v>38000</v>
      </c>
      <c r="J616" s="53"/>
      <c r="K616" s="69">
        <v>25055.6</v>
      </c>
      <c r="L616" s="53"/>
      <c r="M616" s="46">
        <v>65.94</v>
      </c>
    </row>
    <row r="617" spans="1:13" ht="12.75">
      <c r="A617" s="68" t="s">
        <v>445</v>
      </c>
      <c r="B617" s="53"/>
      <c r="C617" s="53"/>
      <c r="D617" s="53"/>
      <c r="E617" s="53"/>
      <c r="F617" s="53"/>
      <c r="G617" s="53"/>
      <c r="H617" s="53"/>
      <c r="I617" s="69">
        <v>38000</v>
      </c>
      <c r="J617" s="53"/>
      <c r="K617" s="69">
        <v>25055.6</v>
      </c>
      <c r="L617" s="53"/>
      <c r="M617" s="46">
        <v>65.94</v>
      </c>
    </row>
    <row r="618" spans="1:13" ht="12.75">
      <c r="A618" s="64" t="s">
        <v>295</v>
      </c>
      <c r="B618" s="53"/>
      <c r="C618" s="64" t="s">
        <v>296</v>
      </c>
      <c r="D618" s="53"/>
      <c r="E618" s="53"/>
      <c r="F618" s="53"/>
      <c r="G618" s="53"/>
      <c r="H618" s="53"/>
      <c r="I618" s="65">
        <v>2000</v>
      </c>
      <c r="J618" s="53"/>
      <c r="K618" s="65">
        <v>1457.78</v>
      </c>
      <c r="L618" s="53"/>
      <c r="M618" s="14">
        <v>72.89</v>
      </c>
    </row>
    <row r="619" spans="1:13" ht="12.75">
      <c r="A619" s="66" t="s">
        <v>326</v>
      </c>
      <c r="B619" s="53"/>
      <c r="C619" s="66" t="s">
        <v>327</v>
      </c>
      <c r="D619" s="53"/>
      <c r="E619" s="53"/>
      <c r="F619" s="53"/>
      <c r="G619" s="53"/>
      <c r="H619" s="53"/>
      <c r="I619" s="67" t="s">
        <v>1</v>
      </c>
      <c r="J619" s="53"/>
      <c r="K619" s="67">
        <v>1457.78</v>
      </c>
      <c r="L619" s="53"/>
      <c r="M619" s="49" t="s">
        <v>1</v>
      </c>
    </row>
    <row r="620" spans="1:13" ht="12.75">
      <c r="A620" s="64" t="s">
        <v>299</v>
      </c>
      <c r="B620" s="53"/>
      <c r="C620" s="64" t="s">
        <v>300</v>
      </c>
      <c r="D620" s="53"/>
      <c r="E620" s="53"/>
      <c r="F620" s="53"/>
      <c r="G620" s="53"/>
      <c r="H620" s="53"/>
      <c r="I620" s="65">
        <v>6000</v>
      </c>
      <c r="J620" s="53"/>
      <c r="K620" s="65">
        <v>3120.93</v>
      </c>
      <c r="L620" s="53"/>
      <c r="M620" s="14">
        <v>52.02</v>
      </c>
    </row>
    <row r="621" spans="1:13" ht="12.75">
      <c r="A621" s="66" t="s">
        <v>334</v>
      </c>
      <c r="B621" s="53"/>
      <c r="C621" s="66" t="s">
        <v>335</v>
      </c>
      <c r="D621" s="53"/>
      <c r="E621" s="53"/>
      <c r="F621" s="53"/>
      <c r="G621" s="53"/>
      <c r="H621" s="53"/>
      <c r="I621" s="67" t="s">
        <v>1</v>
      </c>
      <c r="J621" s="53"/>
      <c r="K621" s="67">
        <v>1471.3</v>
      </c>
      <c r="L621" s="53"/>
      <c r="M621" s="49" t="s">
        <v>1</v>
      </c>
    </row>
    <row r="622" spans="1:13" ht="12.75">
      <c r="A622" s="66" t="s">
        <v>336</v>
      </c>
      <c r="B622" s="53"/>
      <c r="C622" s="66" t="s">
        <v>337</v>
      </c>
      <c r="D622" s="53"/>
      <c r="E622" s="53"/>
      <c r="F622" s="53"/>
      <c r="G622" s="53"/>
      <c r="H622" s="53"/>
      <c r="I622" s="67" t="s">
        <v>1</v>
      </c>
      <c r="J622" s="53"/>
      <c r="K622" s="67">
        <v>1380</v>
      </c>
      <c r="L622" s="53"/>
      <c r="M622" s="49" t="s">
        <v>1</v>
      </c>
    </row>
    <row r="623" spans="1:13" ht="12.75">
      <c r="A623" s="66" t="s">
        <v>338</v>
      </c>
      <c r="B623" s="53"/>
      <c r="C623" s="66" t="s">
        <v>339</v>
      </c>
      <c r="D623" s="53"/>
      <c r="E623" s="53"/>
      <c r="F623" s="53"/>
      <c r="G623" s="53"/>
      <c r="H623" s="53"/>
      <c r="I623" s="67" t="s">
        <v>1</v>
      </c>
      <c r="J623" s="53"/>
      <c r="K623" s="67">
        <v>269.63</v>
      </c>
      <c r="L623" s="53"/>
      <c r="M623" s="49" t="s">
        <v>1</v>
      </c>
    </row>
    <row r="624" spans="1:13" ht="12.75">
      <c r="A624" s="64" t="s">
        <v>305</v>
      </c>
      <c r="B624" s="53"/>
      <c r="C624" s="64" t="s">
        <v>306</v>
      </c>
      <c r="D624" s="53"/>
      <c r="E624" s="53"/>
      <c r="F624" s="53"/>
      <c r="G624" s="53"/>
      <c r="H624" s="53"/>
      <c r="I624" s="65">
        <v>20000</v>
      </c>
      <c r="J624" s="53"/>
      <c r="K624" s="65">
        <v>18586.89</v>
      </c>
      <c r="L624" s="53"/>
      <c r="M624" s="14">
        <v>92.93</v>
      </c>
    </row>
    <row r="625" spans="1:13" ht="12.75">
      <c r="A625" s="66" t="s">
        <v>309</v>
      </c>
      <c r="B625" s="53"/>
      <c r="C625" s="66" t="s">
        <v>310</v>
      </c>
      <c r="D625" s="53"/>
      <c r="E625" s="53"/>
      <c r="F625" s="53"/>
      <c r="G625" s="53"/>
      <c r="H625" s="53"/>
      <c r="I625" s="67" t="s">
        <v>1</v>
      </c>
      <c r="J625" s="53"/>
      <c r="K625" s="67">
        <v>10000</v>
      </c>
      <c r="L625" s="53"/>
      <c r="M625" s="49" t="s">
        <v>1</v>
      </c>
    </row>
    <row r="626" spans="1:13" ht="12.75">
      <c r="A626" s="66" t="s">
        <v>311</v>
      </c>
      <c r="B626" s="53"/>
      <c r="C626" s="66" t="s">
        <v>306</v>
      </c>
      <c r="D626" s="53"/>
      <c r="E626" s="53"/>
      <c r="F626" s="53"/>
      <c r="G626" s="53"/>
      <c r="H626" s="53"/>
      <c r="I626" s="67" t="s">
        <v>1</v>
      </c>
      <c r="J626" s="53"/>
      <c r="K626" s="67">
        <v>8586.89</v>
      </c>
      <c r="L626" s="53"/>
      <c r="M626" s="49" t="s">
        <v>1</v>
      </c>
    </row>
    <row r="627" spans="1:13" ht="12.75">
      <c r="A627" s="64" t="s">
        <v>322</v>
      </c>
      <c r="B627" s="53"/>
      <c r="C627" s="64" t="s">
        <v>323</v>
      </c>
      <c r="D627" s="53"/>
      <c r="E627" s="53"/>
      <c r="F627" s="53"/>
      <c r="G627" s="53"/>
      <c r="H627" s="53"/>
      <c r="I627" s="65">
        <v>10000</v>
      </c>
      <c r="J627" s="53"/>
      <c r="K627" s="65">
        <v>1890</v>
      </c>
      <c r="L627" s="53"/>
      <c r="M627" s="14">
        <v>18.9</v>
      </c>
    </row>
    <row r="628" spans="1:13" ht="12.75">
      <c r="A628" s="66" t="s">
        <v>365</v>
      </c>
      <c r="B628" s="53"/>
      <c r="C628" s="66" t="s">
        <v>366</v>
      </c>
      <c r="D628" s="53"/>
      <c r="E628" s="53"/>
      <c r="F628" s="53"/>
      <c r="G628" s="53"/>
      <c r="H628" s="53"/>
      <c r="I628" s="67" t="s">
        <v>1</v>
      </c>
      <c r="J628" s="53"/>
      <c r="K628" s="67">
        <v>1890</v>
      </c>
      <c r="L628" s="53"/>
      <c r="M628" s="49" t="s">
        <v>1</v>
      </c>
    </row>
    <row r="629" spans="1:13" ht="12.75">
      <c r="A629" s="74" t="s">
        <v>626</v>
      </c>
      <c r="B629" s="53"/>
      <c r="C629" s="53"/>
      <c r="D629" s="53"/>
      <c r="E629" s="53"/>
      <c r="F629" s="53"/>
      <c r="G629" s="53"/>
      <c r="H629" s="53"/>
      <c r="I629" s="75">
        <v>38000</v>
      </c>
      <c r="J629" s="53"/>
      <c r="K629" s="75">
        <v>4273.73</v>
      </c>
      <c r="L629" s="53"/>
      <c r="M629" s="45">
        <v>11.25</v>
      </c>
    </row>
    <row r="630" spans="1:13" ht="12.75">
      <c r="A630" s="70" t="s">
        <v>619</v>
      </c>
      <c r="B630" s="53"/>
      <c r="C630" s="70" t="s">
        <v>620</v>
      </c>
      <c r="D630" s="53"/>
      <c r="E630" s="53"/>
      <c r="F630" s="53"/>
      <c r="G630" s="53"/>
      <c r="H630" s="53"/>
      <c r="I630" s="71">
        <v>38000</v>
      </c>
      <c r="J630" s="53"/>
      <c r="K630" s="71">
        <v>4273.73</v>
      </c>
      <c r="L630" s="53"/>
      <c r="M630" s="47">
        <v>11.25</v>
      </c>
    </row>
    <row r="631" spans="1:13" ht="12.75">
      <c r="A631" s="72" t="s">
        <v>622</v>
      </c>
      <c r="B631" s="53"/>
      <c r="C631" s="72" t="s">
        <v>623</v>
      </c>
      <c r="D631" s="53"/>
      <c r="E631" s="53"/>
      <c r="F631" s="53"/>
      <c r="G631" s="53"/>
      <c r="H631" s="53"/>
      <c r="I631" s="73">
        <v>38000</v>
      </c>
      <c r="J631" s="53"/>
      <c r="K631" s="73">
        <v>4273.73</v>
      </c>
      <c r="L631" s="53"/>
      <c r="M631" s="48">
        <v>11.25</v>
      </c>
    </row>
    <row r="632" spans="1:13" ht="12.75">
      <c r="A632" s="68" t="s">
        <v>444</v>
      </c>
      <c r="B632" s="53"/>
      <c r="C632" s="53"/>
      <c r="D632" s="53"/>
      <c r="E632" s="53"/>
      <c r="F632" s="53"/>
      <c r="G632" s="53"/>
      <c r="H632" s="53"/>
      <c r="I632" s="69">
        <v>38000</v>
      </c>
      <c r="J632" s="53"/>
      <c r="K632" s="69">
        <v>4273.73</v>
      </c>
      <c r="L632" s="53"/>
      <c r="M632" s="46">
        <v>11.25</v>
      </c>
    </row>
    <row r="633" spans="1:13" ht="12.75">
      <c r="A633" s="68" t="s">
        <v>445</v>
      </c>
      <c r="B633" s="53"/>
      <c r="C633" s="53"/>
      <c r="D633" s="53"/>
      <c r="E633" s="53"/>
      <c r="F633" s="53"/>
      <c r="G633" s="53"/>
      <c r="H633" s="53"/>
      <c r="I633" s="69">
        <v>38000</v>
      </c>
      <c r="J633" s="53"/>
      <c r="K633" s="69">
        <v>4273.73</v>
      </c>
      <c r="L633" s="53"/>
      <c r="M633" s="46">
        <v>11.25</v>
      </c>
    </row>
    <row r="634" spans="1:13" ht="12.75">
      <c r="A634" s="64" t="s">
        <v>291</v>
      </c>
      <c r="B634" s="53"/>
      <c r="C634" s="64" t="s">
        <v>292</v>
      </c>
      <c r="D634" s="53"/>
      <c r="E634" s="53"/>
      <c r="F634" s="53"/>
      <c r="G634" s="53"/>
      <c r="H634" s="53"/>
      <c r="I634" s="65">
        <v>1500</v>
      </c>
      <c r="J634" s="53"/>
      <c r="K634" s="65">
        <v>0</v>
      </c>
      <c r="L634" s="53"/>
      <c r="M634" s="14">
        <v>0</v>
      </c>
    </row>
    <row r="635" spans="1:13" ht="12.75">
      <c r="A635" s="66" t="s">
        <v>318</v>
      </c>
      <c r="B635" s="53"/>
      <c r="C635" s="66" t="s">
        <v>319</v>
      </c>
      <c r="D635" s="53"/>
      <c r="E635" s="53"/>
      <c r="F635" s="53"/>
      <c r="G635" s="53"/>
      <c r="H635" s="53"/>
      <c r="I635" s="67" t="s">
        <v>1</v>
      </c>
      <c r="J635" s="53"/>
      <c r="K635" s="67">
        <v>0</v>
      </c>
      <c r="L635" s="53"/>
      <c r="M635" s="49" t="s">
        <v>1</v>
      </c>
    </row>
    <row r="636" spans="1:13" ht="12.75">
      <c r="A636" s="64" t="s">
        <v>295</v>
      </c>
      <c r="B636" s="53"/>
      <c r="C636" s="64" t="s">
        <v>296</v>
      </c>
      <c r="D636" s="53"/>
      <c r="E636" s="53"/>
      <c r="F636" s="53"/>
      <c r="G636" s="53"/>
      <c r="H636" s="53"/>
      <c r="I636" s="65">
        <v>6700</v>
      </c>
      <c r="J636" s="53"/>
      <c r="K636" s="65">
        <v>227.7</v>
      </c>
      <c r="L636" s="53"/>
      <c r="M636" s="14">
        <v>3.4</v>
      </c>
    </row>
    <row r="637" spans="1:13" ht="12.75">
      <c r="A637" s="66" t="s">
        <v>297</v>
      </c>
      <c r="B637" s="53"/>
      <c r="C637" s="66" t="s">
        <v>298</v>
      </c>
      <c r="D637" s="53"/>
      <c r="E637" s="53"/>
      <c r="F637" s="53"/>
      <c r="G637" s="53"/>
      <c r="H637" s="53"/>
      <c r="I637" s="67" t="s">
        <v>1</v>
      </c>
      <c r="J637" s="53"/>
      <c r="K637" s="67">
        <v>0</v>
      </c>
      <c r="L637" s="53"/>
      <c r="M637" s="49" t="s">
        <v>1</v>
      </c>
    </row>
    <row r="638" spans="1:13" ht="12.75">
      <c r="A638" s="66" t="s">
        <v>326</v>
      </c>
      <c r="B638" s="53"/>
      <c r="C638" s="66" t="s">
        <v>327</v>
      </c>
      <c r="D638" s="53"/>
      <c r="E638" s="53"/>
      <c r="F638" s="53"/>
      <c r="G638" s="53"/>
      <c r="H638" s="53"/>
      <c r="I638" s="67" t="s">
        <v>1</v>
      </c>
      <c r="J638" s="53"/>
      <c r="K638" s="67">
        <v>227.7</v>
      </c>
      <c r="L638" s="53"/>
      <c r="M638" s="49" t="s">
        <v>1</v>
      </c>
    </row>
    <row r="639" spans="1:13" ht="12.75">
      <c r="A639" s="64" t="s">
        <v>299</v>
      </c>
      <c r="B639" s="53"/>
      <c r="C639" s="64" t="s">
        <v>300</v>
      </c>
      <c r="D639" s="53"/>
      <c r="E639" s="53"/>
      <c r="F639" s="53"/>
      <c r="G639" s="53"/>
      <c r="H639" s="53"/>
      <c r="I639" s="65">
        <v>22500</v>
      </c>
      <c r="J639" s="53"/>
      <c r="K639" s="65">
        <v>2093.64</v>
      </c>
      <c r="L639" s="53"/>
      <c r="M639" s="14">
        <v>9.31</v>
      </c>
    </row>
    <row r="640" spans="1:13" ht="12.75">
      <c r="A640" s="66" t="s">
        <v>334</v>
      </c>
      <c r="B640" s="53"/>
      <c r="C640" s="66" t="s">
        <v>335</v>
      </c>
      <c r="D640" s="53"/>
      <c r="E640" s="53"/>
      <c r="F640" s="53"/>
      <c r="G640" s="53"/>
      <c r="H640" s="53"/>
      <c r="I640" s="67" t="s">
        <v>1</v>
      </c>
      <c r="J640" s="53"/>
      <c r="K640" s="67">
        <v>1691.26</v>
      </c>
      <c r="L640" s="53"/>
      <c r="M640" s="49" t="s">
        <v>1</v>
      </c>
    </row>
    <row r="641" spans="1:13" ht="12.75">
      <c r="A641" s="66" t="s">
        <v>301</v>
      </c>
      <c r="B641" s="53"/>
      <c r="C641" s="66" t="s">
        <v>302</v>
      </c>
      <c r="D641" s="53"/>
      <c r="E641" s="53"/>
      <c r="F641" s="53"/>
      <c r="G641" s="53"/>
      <c r="H641" s="53"/>
      <c r="I641" s="67" t="s">
        <v>1</v>
      </c>
      <c r="J641" s="53"/>
      <c r="K641" s="67">
        <v>0</v>
      </c>
      <c r="L641" s="53"/>
      <c r="M641" s="49" t="s">
        <v>1</v>
      </c>
    </row>
    <row r="642" spans="1:13" ht="12.75">
      <c r="A642" s="66" t="s">
        <v>338</v>
      </c>
      <c r="B642" s="53"/>
      <c r="C642" s="66" t="s">
        <v>339</v>
      </c>
      <c r="D642" s="53"/>
      <c r="E642" s="53"/>
      <c r="F642" s="53"/>
      <c r="G642" s="53"/>
      <c r="H642" s="53"/>
      <c r="I642" s="67" t="s">
        <v>1</v>
      </c>
      <c r="J642" s="53"/>
      <c r="K642" s="67">
        <v>402.38</v>
      </c>
      <c r="L642" s="53"/>
      <c r="M642" s="49" t="s">
        <v>1</v>
      </c>
    </row>
    <row r="643" spans="1:13" ht="12.75">
      <c r="A643" s="64" t="s">
        <v>305</v>
      </c>
      <c r="B643" s="53"/>
      <c r="C643" s="64" t="s">
        <v>306</v>
      </c>
      <c r="D643" s="53"/>
      <c r="E643" s="53"/>
      <c r="F643" s="53"/>
      <c r="G643" s="53"/>
      <c r="H643" s="53"/>
      <c r="I643" s="65">
        <v>7300</v>
      </c>
      <c r="J643" s="53"/>
      <c r="K643" s="65">
        <v>1952.39</v>
      </c>
      <c r="L643" s="53"/>
      <c r="M643" s="14">
        <v>26.75</v>
      </c>
    </row>
    <row r="644" spans="1:13" ht="12.75">
      <c r="A644" s="66" t="s">
        <v>311</v>
      </c>
      <c r="B644" s="53"/>
      <c r="C644" s="66" t="s">
        <v>306</v>
      </c>
      <c r="D644" s="53"/>
      <c r="E644" s="53"/>
      <c r="F644" s="53"/>
      <c r="G644" s="53"/>
      <c r="H644" s="53"/>
      <c r="I644" s="67" t="s">
        <v>1</v>
      </c>
      <c r="J644" s="53"/>
      <c r="K644" s="67">
        <v>1952.39</v>
      </c>
      <c r="L644" s="53"/>
      <c r="M644" s="49" t="s">
        <v>1</v>
      </c>
    </row>
    <row r="645" spans="1:13" ht="12.75">
      <c r="A645" s="74" t="s">
        <v>627</v>
      </c>
      <c r="B645" s="53"/>
      <c r="C645" s="53"/>
      <c r="D645" s="53"/>
      <c r="E645" s="53"/>
      <c r="F645" s="53"/>
      <c r="G645" s="53"/>
      <c r="H645" s="53"/>
      <c r="I645" s="75">
        <v>38000</v>
      </c>
      <c r="J645" s="53"/>
      <c r="K645" s="75">
        <v>8360.17</v>
      </c>
      <c r="L645" s="53"/>
      <c r="M645" s="45">
        <v>22</v>
      </c>
    </row>
    <row r="646" spans="1:13" ht="12.75">
      <c r="A646" s="70" t="s">
        <v>619</v>
      </c>
      <c r="B646" s="53"/>
      <c r="C646" s="70" t="s">
        <v>620</v>
      </c>
      <c r="D646" s="53"/>
      <c r="E646" s="53"/>
      <c r="F646" s="53"/>
      <c r="G646" s="53"/>
      <c r="H646" s="53"/>
      <c r="I646" s="71">
        <v>38000</v>
      </c>
      <c r="J646" s="53"/>
      <c r="K646" s="71">
        <v>8360.17</v>
      </c>
      <c r="L646" s="53"/>
      <c r="M646" s="47">
        <v>22</v>
      </c>
    </row>
    <row r="647" spans="1:13" ht="12.75">
      <c r="A647" s="72" t="s">
        <v>622</v>
      </c>
      <c r="B647" s="53"/>
      <c r="C647" s="72" t="s">
        <v>623</v>
      </c>
      <c r="D647" s="53"/>
      <c r="E647" s="53"/>
      <c r="F647" s="53"/>
      <c r="G647" s="53"/>
      <c r="H647" s="53"/>
      <c r="I647" s="73">
        <v>38000</v>
      </c>
      <c r="J647" s="53"/>
      <c r="K647" s="73">
        <v>8360.17</v>
      </c>
      <c r="L647" s="53"/>
      <c r="M647" s="48">
        <v>22</v>
      </c>
    </row>
    <row r="648" spans="1:13" ht="12.75">
      <c r="A648" s="68" t="s">
        <v>444</v>
      </c>
      <c r="B648" s="53"/>
      <c r="C648" s="53"/>
      <c r="D648" s="53"/>
      <c r="E648" s="53"/>
      <c r="F648" s="53"/>
      <c r="G648" s="53"/>
      <c r="H648" s="53"/>
      <c r="I648" s="69">
        <v>38000</v>
      </c>
      <c r="J648" s="53"/>
      <c r="K648" s="69">
        <v>8360.17</v>
      </c>
      <c r="L648" s="53"/>
      <c r="M648" s="46">
        <v>22</v>
      </c>
    </row>
    <row r="649" spans="1:13" ht="12.75">
      <c r="A649" s="68" t="s">
        <v>445</v>
      </c>
      <c r="B649" s="53"/>
      <c r="C649" s="53"/>
      <c r="D649" s="53"/>
      <c r="E649" s="53"/>
      <c r="F649" s="53"/>
      <c r="G649" s="53"/>
      <c r="H649" s="53"/>
      <c r="I649" s="69">
        <v>38000</v>
      </c>
      <c r="J649" s="53"/>
      <c r="K649" s="69">
        <v>8360.17</v>
      </c>
      <c r="L649" s="53"/>
      <c r="M649" s="46">
        <v>22</v>
      </c>
    </row>
    <row r="650" spans="1:13" ht="12.75">
      <c r="A650" s="64" t="s">
        <v>291</v>
      </c>
      <c r="B650" s="53"/>
      <c r="C650" s="64" t="s">
        <v>292</v>
      </c>
      <c r="D650" s="53"/>
      <c r="E650" s="53"/>
      <c r="F650" s="53"/>
      <c r="G650" s="53"/>
      <c r="H650" s="53"/>
      <c r="I650" s="65">
        <v>5000</v>
      </c>
      <c r="J650" s="53"/>
      <c r="K650" s="65">
        <v>0</v>
      </c>
      <c r="L650" s="53"/>
      <c r="M650" s="14">
        <v>0</v>
      </c>
    </row>
    <row r="651" spans="1:13" ht="12.75">
      <c r="A651" s="66" t="s">
        <v>318</v>
      </c>
      <c r="B651" s="53"/>
      <c r="C651" s="66" t="s">
        <v>319</v>
      </c>
      <c r="D651" s="53"/>
      <c r="E651" s="53"/>
      <c r="F651" s="53"/>
      <c r="G651" s="53"/>
      <c r="H651" s="53"/>
      <c r="I651" s="67" t="s">
        <v>1</v>
      </c>
      <c r="J651" s="53"/>
      <c r="K651" s="67">
        <v>0</v>
      </c>
      <c r="L651" s="53"/>
      <c r="M651" s="49" t="s">
        <v>1</v>
      </c>
    </row>
    <row r="652" spans="1:13" ht="12.75">
      <c r="A652" s="64" t="s">
        <v>295</v>
      </c>
      <c r="B652" s="53"/>
      <c r="C652" s="64" t="s">
        <v>296</v>
      </c>
      <c r="D652" s="53"/>
      <c r="E652" s="53"/>
      <c r="F652" s="53"/>
      <c r="G652" s="53"/>
      <c r="H652" s="53"/>
      <c r="I652" s="65">
        <v>4700</v>
      </c>
      <c r="J652" s="53"/>
      <c r="K652" s="65">
        <v>1356.73</v>
      </c>
      <c r="L652" s="53"/>
      <c r="M652" s="14">
        <v>28.87</v>
      </c>
    </row>
    <row r="653" spans="1:13" ht="12.75">
      <c r="A653" s="66" t="s">
        <v>297</v>
      </c>
      <c r="B653" s="53"/>
      <c r="C653" s="66" t="s">
        <v>298</v>
      </c>
      <c r="D653" s="53"/>
      <c r="E653" s="53"/>
      <c r="F653" s="53"/>
      <c r="G653" s="53"/>
      <c r="H653" s="53"/>
      <c r="I653" s="67" t="s">
        <v>1</v>
      </c>
      <c r="J653" s="53"/>
      <c r="K653" s="67">
        <v>877.88</v>
      </c>
      <c r="L653" s="53"/>
      <c r="M653" s="49" t="s">
        <v>1</v>
      </c>
    </row>
    <row r="654" spans="1:13" ht="12.75">
      <c r="A654" s="66" t="s">
        <v>326</v>
      </c>
      <c r="B654" s="53"/>
      <c r="C654" s="66" t="s">
        <v>327</v>
      </c>
      <c r="D654" s="53"/>
      <c r="E654" s="53"/>
      <c r="F654" s="53"/>
      <c r="G654" s="53"/>
      <c r="H654" s="53"/>
      <c r="I654" s="67" t="s">
        <v>1</v>
      </c>
      <c r="J654" s="53"/>
      <c r="K654" s="67">
        <v>478.85</v>
      </c>
      <c r="L654" s="53"/>
      <c r="M654" s="49" t="s">
        <v>1</v>
      </c>
    </row>
    <row r="655" spans="1:13" ht="12.75">
      <c r="A655" s="64" t="s">
        <v>299</v>
      </c>
      <c r="B655" s="53"/>
      <c r="C655" s="64" t="s">
        <v>300</v>
      </c>
      <c r="D655" s="53"/>
      <c r="E655" s="53"/>
      <c r="F655" s="53"/>
      <c r="G655" s="53"/>
      <c r="H655" s="53"/>
      <c r="I655" s="65">
        <v>19500</v>
      </c>
      <c r="J655" s="53"/>
      <c r="K655" s="65">
        <v>6928.44</v>
      </c>
      <c r="L655" s="53"/>
      <c r="M655" s="14">
        <v>35.53</v>
      </c>
    </row>
    <row r="656" spans="1:13" ht="12.75">
      <c r="A656" s="66" t="s">
        <v>334</v>
      </c>
      <c r="B656" s="53"/>
      <c r="C656" s="66" t="s">
        <v>335</v>
      </c>
      <c r="D656" s="53"/>
      <c r="E656" s="53"/>
      <c r="F656" s="53"/>
      <c r="G656" s="53"/>
      <c r="H656" s="53"/>
      <c r="I656" s="67" t="s">
        <v>1</v>
      </c>
      <c r="J656" s="53"/>
      <c r="K656" s="67">
        <v>6335.35</v>
      </c>
      <c r="L656" s="53"/>
      <c r="M656" s="49" t="s">
        <v>1</v>
      </c>
    </row>
    <row r="657" spans="1:13" ht="12.75">
      <c r="A657" s="66" t="s">
        <v>301</v>
      </c>
      <c r="B657" s="53"/>
      <c r="C657" s="66" t="s">
        <v>302</v>
      </c>
      <c r="D657" s="53"/>
      <c r="E657" s="53"/>
      <c r="F657" s="53"/>
      <c r="G657" s="53"/>
      <c r="H657" s="53"/>
      <c r="I657" s="67" t="s">
        <v>1</v>
      </c>
      <c r="J657" s="53"/>
      <c r="K657" s="67">
        <v>0</v>
      </c>
      <c r="L657" s="53"/>
      <c r="M657" s="49" t="s">
        <v>1</v>
      </c>
    </row>
    <row r="658" spans="1:13" ht="12.75">
      <c r="A658" s="66" t="s">
        <v>338</v>
      </c>
      <c r="B658" s="53"/>
      <c r="C658" s="66" t="s">
        <v>339</v>
      </c>
      <c r="D658" s="53"/>
      <c r="E658" s="53"/>
      <c r="F658" s="53"/>
      <c r="G658" s="53"/>
      <c r="H658" s="53"/>
      <c r="I658" s="67" t="s">
        <v>1</v>
      </c>
      <c r="J658" s="53"/>
      <c r="K658" s="67">
        <v>593.09</v>
      </c>
      <c r="L658" s="53"/>
      <c r="M658" s="49" t="s">
        <v>1</v>
      </c>
    </row>
    <row r="659" spans="1:13" ht="12.75">
      <c r="A659" s="64" t="s">
        <v>305</v>
      </c>
      <c r="B659" s="53"/>
      <c r="C659" s="64" t="s">
        <v>306</v>
      </c>
      <c r="D659" s="53"/>
      <c r="E659" s="53"/>
      <c r="F659" s="53"/>
      <c r="G659" s="53"/>
      <c r="H659" s="53"/>
      <c r="I659" s="65">
        <v>8800</v>
      </c>
      <c r="J659" s="53"/>
      <c r="K659" s="65">
        <v>75</v>
      </c>
      <c r="L659" s="53"/>
      <c r="M659" s="14">
        <v>0.85</v>
      </c>
    </row>
    <row r="660" spans="1:13" ht="12.75">
      <c r="A660" s="66" t="s">
        <v>309</v>
      </c>
      <c r="B660" s="53"/>
      <c r="C660" s="66" t="s">
        <v>310</v>
      </c>
      <c r="D660" s="53"/>
      <c r="E660" s="53"/>
      <c r="F660" s="53"/>
      <c r="G660" s="53"/>
      <c r="H660" s="53"/>
      <c r="I660" s="67" t="s">
        <v>1</v>
      </c>
      <c r="J660" s="53"/>
      <c r="K660" s="67">
        <v>0</v>
      </c>
      <c r="L660" s="53"/>
      <c r="M660" s="49" t="s">
        <v>1</v>
      </c>
    </row>
    <row r="661" spans="1:13" ht="12.75">
      <c r="A661" s="66" t="s">
        <v>311</v>
      </c>
      <c r="B661" s="53"/>
      <c r="C661" s="66" t="s">
        <v>306</v>
      </c>
      <c r="D661" s="53"/>
      <c r="E661" s="53"/>
      <c r="F661" s="53"/>
      <c r="G661" s="53"/>
      <c r="H661" s="53"/>
      <c r="I661" s="67" t="s">
        <v>1</v>
      </c>
      <c r="J661" s="53"/>
      <c r="K661" s="67">
        <v>75</v>
      </c>
      <c r="L661" s="53"/>
      <c r="M661" s="49" t="s">
        <v>1</v>
      </c>
    </row>
    <row r="662" spans="1:13" ht="12.75">
      <c r="A662" s="74" t="s">
        <v>628</v>
      </c>
      <c r="B662" s="53"/>
      <c r="C662" s="53"/>
      <c r="D662" s="53"/>
      <c r="E662" s="53"/>
      <c r="F662" s="53"/>
      <c r="G662" s="53"/>
      <c r="H662" s="53"/>
      <c r="I662" s="75">
        <v>38000</v>
      </c>
      <c r="J662" s="53"/>
      <c r="K662" s="75">
        <v>6654.95</v>
      </c>
      <c r="L662" s="53"/>
      <c r="M662" s="45">
        <v>17.51</v>
      </c>
    </row>
    <row r="663" spans="1:13" ht="12.75">
      <c r="A663" s="70" t="s">
        <v>619</v>
      </c>
      <c r="B663" s="53"/>
      <c r="C663" s="70" t="s">
        <v>620</v>
      </c>
      <c r="D663" s="53"/>
      <c r="E663" s="53"/>
      <c r="F663" s="53"/>
      <c r="G663" s="53"/>
      <c r="H663" s="53"/>
      <c r="I663" s="71">
        <v>38000</v>
      </c>
      <c r="J663" s="53"/>
      <c r="K663" s="71">
        <v>6654.95</v>
      </c>
      <c r="L663" s="53"/>
      <c r="M663" s="47">
        <v>17.51</v>
      </c>
    </row>
    <row r="664" spans="1:13" ht="12.75">
      <c r="A664" s="72" t="s">
        <v>622</v>
      </c>
      <c r="B664" s="53"/>
      <c r="C664" s="72" t="s">
        <v>623</v>
      </c>
      <c r="D664" s="53"/>
      <c r="E664" s="53"/>
      <c r="F664" s="53"/>
      <c r="G664" s="53"/>
      <c r="H664" s="53"/>
      <c r="I664" s="73">
        <v>38000</v>
      </c>
      <c r="J664" s="53"/>
      <c r="K664" s="73">
        <v>6654.95</v>
      </c>
      <c r="L664" s="53"/>
      <c r="M664" s="48">
        <v>17.51</v>
      </c>
    </row>
    <row r="665" spans="1:13" ht="12.75">
      <c r="A665" s="68" t="s">
        <v>444</v>
      </c>
      <c r="B665" s="53"/>
      <c r="C665" s="53"/>
      <c r="D665" s="53"/>
      <c r="E665" s="53"/>
      <c r="F665" s="53"/>
      <c r="G665" s="53"/>
      <c r="H665" s="53"/>
      <c r="I665" s="69">
        <v>38000</v>
      </c>
      <c r="J665" s="53"/>
      <c r="K665" s="69">
        <v>6654.95</v>
      </c>
      <c r="L665" s="53"/>
      <c r="M665" s="46">
        <v>17.51</v>
      </c>
    </row>
    <row r="666" spans="1:13" ht="12.75">
      <c r="A666" s="68" t="s">
        <v>445</v>
      </c>
      <c r="B666" s="53"/>
      <c r="C666" s="53"/>
      <c r="D666" s="53"/>
      <c r="E666" s="53"/>
      <c r="F666" s="53"/>
      <c r="G666" s="53"/>
      <c r="H666" s="53"/>
      <c r="I666" s="69">
        <v>38000</v>
      </c>
      <c r="J666" s="53"/>
      <c r="K666" s="69">
        <v>6654.95</v>
      </c>
      <c r="L666" s="53"/>
      <c r="M666" s="46">
        <v>17.51</v>
      </c>
    </row>
    <row r="667" spans="1:13" ht="12.75">
      <c r="A667" s="64" t="s">
        <v>291</v>
      </c>
      <c r="B667" s="53"/>
      <c r="C667" s="64" t="s">
        <v>292</v>
      </c>
      <c r="D667" s="53"/>
      <c r="E667" s="53"/>
      <c r="F667" s="53"/>
      <c r="G667" s="53"/>
      <c r="H667" s="53"/>
      <c r="I667" s="65">
        <v>500</v>
      </c>
      <c r="J667" s="53"/>
      <c r="K667" s="65">
        <v>0</v>
      </c>
      <c r="L667" s="53"/>
      <c r="M667" s="14">
        <v>0</v>
      </c>
    </row>
    <row r="668" spans="1:13" ht="12.75">
      <c r="A668" s="66" t="s">
        <v>318</v>
      </c>
      <c r="B668" s="53"/>
      <c r="C668" s="66" t="s">
        <v>319</v>
      </c>
      <c r="D668" s="53"/>
      <c r="E668" s="53"/>
      <c r="F668" s="53"/>
      <c r="G668" s="53"/>
      <c r="H668" s="53"/>
      <c r="I668" s="67" t="s">
        <v>1</v>
      </c>
      <c r="J668" s="53"/>
      <c r="K668" s="67">
        <v>0</v>
      </c>
      <c r="L668" s="53"/>
      <c r="M668" s="49" t="s">
        <v>1</v>
      </c>
    </row>
    <row r="669" spans="1:13" ht="12.75">
      <c r="A669" s="64" t="s">
        <v>295</v>
      </c>
      <c r="B669" s="53"/>
      <c r="C669" s="64" t="s">
        <v>296</v>
      </c>
      <c r="D669" s="53"/>
      <c r="E669" s="53"/>
      <c r="F669" s="53"/>
      <c r="G669" s="53"/>
      <c r="H669" s="53"/>
      <c r="I669" s="65">
        <v>500</v>
      </c>
      <c r="J669" s="53"/>
      <c r="K669" s="65">
        <v>0</v>
      </c>
      <c r="L669" s="53"/>
      <c r="M669" s="14">
        <v>0</v>
      </c>
    </row>
    <row r="670" spans="1:13" ht="12.75">
      <c r="A670" s="66" t="s">
        <v>326</v>
      </c>
      <c r="B670" s="53"/>
      <c r="C670" s="66" t="s">
        <v>327</v>
      </c>
      <c r="D670" s="53"/>
      <c r="E670" s="53"/>
      <c r="F670" s="53"/>
      <c r="G670" s="53"/>
      <c r="H670" s="53"/>
      <c r="I670" s="67" t="s">
        <v>1</v>
      </c>
      <c r="J670" s="53"/>
      <c r="K670" s="67">
        <v>0</v>
      </c>
      <c r="L670" s="53"/>
      <c r="M670" s="49" t="s">
        <v>1</v>
      </c>
    </row>
    <row r="671" spans="1:13" ht="12.75">
      <c r="A671" s="64" t="s">
        <v>299</v>
      </c>
      <c r="B671" s="53"/>
      <c r="C671" s="64" t="s">
        <v>300</v>
      </c>
      <c r="D671" s="53"/>
      <c r="E671" s="53"/>
      <c r="F671" s="53"/>
      <c r="G671" s="53"/>
      <c r="H671" s="53"/>
      <c r="I671" s="65">
        <v>29341</v>
      </c>
      <c r="J671" s="53"/>
      <c r="K671" s="65">
        <v>6579.95</v>
      </c>
      <c r="L671" s="53"/>
      <c r="M671" s="14">
        <v>22.43</v>
      </c>
    </row>
    <row r="672" spans="1:13" ht="12.75">
      <c r="A672" s="66" t="s">
        <v>334</v>
      </c>
      <c r="B672" s="53"/>
      <c r="C672" s="66" t="s">
        <v>335</v>
      </c>
      <c r="D672" s="53"/>
      <c r="E672" s="53"/>
      <c r="F672" s="53"/>
      <c r="G672" s="53"/>
      <c r="H672" s="53"/>
      <c r="I672" s="67" t="s">
        <v>1</v>
      </c>
      <c r="J672" s="53"/>
      <c r="K672" s="67">
        <v>0</v>
      </c>
      <c r="L672" s="53"/>
      <c r="M672" s="49" t="s">
        <v>1</v>
      </c>
    </row>
    <row r="673" spans="1:13" ht="12.75">
      <c r="A673" s="66" t="s">
        <v>336</v>
      </c>
      <c r="B673" s="53"/>
      <c r="C673" s="66" t="s">
        <v>337</v>
      </c>
      <c r="D673" s="53"/>
      <c r="E673" s="53"/>
      <c r="F673" s="53"/>
      <c r="G673" s="53"/>
      <c r="H673" s="53"/>
      <c r="I673" s="67" t="s">
        <v>1</v>
      </c>
      <c r="J673" s="53"/>
      <c r="K673" s="67">
        <v>3500</v>
      </c>
      <c r="L673" s="53"/>
      <c r="M673" s="49" t="s">
        <v>1</v>
      </c>
    </row>
    <row r="674" spans="1:13" ht="12.75">
      <c r="A674" s="66" t="s">
        <v>301</v>
      </c>
      <c r="B674" s="53"/>
      <c r="C674" s="66" t="s">
        <v>302</v>
      </c>
      <c r="D674" s="53"/>
      <c r="E674" s="53"/>
      <c r="F674" s="53"/>
      <c r="G674" s="53"/>
      <c r="H674" s="53"/>
      <c r="I674" s="67" t="s">
        <v>1</v>
      </c>
      <c r="J674" s="53"/>
      <c r="K674" s="67">
        <v>0</v>
      </c>
      <c r="L674" s="53"/>
      <c r="M674" s="49" t="s">
        <v>1</v>
      </c>
    </row>
    <row r="675" spans="1:13" ht="12.75">
      <c r="A675" s="66" t="s">
        <v>338</v>
      </c>
      <c r="B675" s="53"/>
      <c r="C675" s="66" t="s">
        <v>339</v>
      </c>
      <c r="D675" s="53"/>
      <c r="E675" s="53"/>
      <c r="F675" s="53"/>
      <c r="G675" s="53"/>
      <c r="H675" s="53"/>
      <c r="I675" s="67" t="s">
        <v>1</v>
      </c>
      <c r="J675" s="53"/>
      <c r="K675" s="67">
        <v>411.61</v>
      </c>
      <c r="L675" s="53"/>
      <c r="M675" s="49" t="s">
        <v>1</v>
      </c>
    </row>
    <row r="676" spans="1:13" ht="12.75">
      <c r="A676" s="66" t="s">
        <v>303</v>
      </c>
      <c r="B676" s="53"/>
      <c r="C676" s="66" t="s">
        <v>304</v>
      </c>
      <c r="D676" s="53"/>
      <c r="E676" s="53"/>
      <c r="F676" s="53"/>
      <c r="G676" s="53"/>
      <c r="H676" s="53"/>
      <c r="I676" s="67" t="s">
        <v>1</v>
      </c>
      <c r="J676" s="53"/>
      <c r="K676" s="67">
        <v>2668.34</v>
      </c>
      <c r="L676" s="53"/>
      <c r="M676" s="49" t="s">
        <v>1</v>
      </c>
    </row>
    <row r="677" spans="1:13" ht="12.75">
      <c r="A677" s="64" t="s">
        <v>305</v>
      </c>
      <c r="B677" s="53"/>
      <c r="C677" s="64" t="s">
        <v>306</v>
      </c>
      <c r="D677" s="53"/>
      <c r="E677" s="53"/>
      <c r="F677" s="53"/>
      <c r="G677" s="53"/>
      <c r="H677" s="53"/>
      <c r="I677" s="65">
        <v>3659</v>
      </c>
      <c r="J677" s="53"/>
      <c r="K677" s="65">
        <v>75</v>
      </c>
      <c r="L677" s="53"/>
      <c r="M677" s="14">
        <v>2.05</v>
      </c>
    </row>
    <row r="678" spans="1:13" ht="12.75">
      <c r="A678" s="66" t="s">
        <v>309</v>
      </c>
      <c r="B678" s="53"/>
      <c r="C678" s="66" t="s">
        <v>310</v>
      </c>
      <c r="D678" s="53"/>
      <c r="E678" s="53"/>
      <c r="F678" s="53"/>
      <c r="G678" s="53"/>
      <c r="H678" s="53"/>
      <c r="I678" s="67" t="s">
        <v>1</v>
      </c>
      <c r="J678" s="53"/>
      <c r="K678" s="67">
        <v>0</v>
      </c>
      <c r="L678" s="53"/>
      <c r="M678" s="49" t="s">
        <v>1</v>
      </c>
    </row>
    <row r="679" spans="1:13" ht="12.75">
      <c r="A679" s="66" t="s">
        <v>311</v>
      </c>
      <c r="B679" s="53"/>
      <c r="C679" s="66" t="s">
        <v>306</v>
      </c>
      <c r="D679" s="53"/>
      <c r="E679" s="53"/>
      <c r="F679" s="53"/>
      <c r="G679" s="53"/>
      <c r="H679" s="53"/>
      <c r="I679" s="67" t="s">
        <v>1</v>
      </c>
      <c r="J679" s="53"/>
      <c r="K679" s="67">
        <v>75</v>
      </c>
      <c r="L679" s="53"/>
      <c r="M679" s="49" t="s">
        <v>1</v>
      </c>
    </row>
    <row r="680" spans="1:13" ht="12.75">
      <c r="A680" s="64" t="s">
        <v>322</v>
      </c>
      <c r="B680" s="53"/>
      <c r="C680" s="64" t="s">
        <v>323</v>
      </c>
      <c r="D680" s="53"/>
      <c r="E680" s="53"/>
      <c r="F680" s="53"/>
      <c r="G680" s="53"/>
      <c r="H680" s="53"/>
      <c r="I680" s="65">
        <v>4000</v>
      </c>
      <c r="J680" s="53"/>
      <c r="K680" s="65">
        <v>0</v>
      </c>
      <c r="L680" s="53"/>
      <c r="M680" s="14">
        <v>0</v>
      </c>
    </row>
    <row r="681" spans="1:13" ht="12.75">
      <c r="A681" s="66" t="s">
        <v>324</v>
      </c>
      <c r="B681" s="53"/>
      <c r="C681" s="66" t="s">
        <v>325</v>
      </c>
      <c r="D681" s="53"/>
      <c r="E681" s="53"/>
      <c r="F681" s="53"/>
      <c r="G681" s="53"/>
      <c r="H681" s="53"/>
      <c r="I681" s="67" t="s">
        <v>1</v>
      </c>
      <c r="J681" s="53"/>
      <c r="K681" s="67">
        <v>0</v>
      </c>
      <c r="L681" s="53"/>
      <c r="M681" s="49" t="s">
        <v>1</v>
      </c>
    </row>
    <row r="682" spans="1:13" ht="12.75">
      <c r="A682" s="74" t="s">
        <v>629</v>
      </c>
      <c r="B682" s="53"/>
      <c r="C682" s="53"/>
      <c r="D682" s="53"/>
      <c r="E682" s="53"/>
      <c r="F682" s="53"/>
      <c r="G682" s="53"/>
      <c r="H682" s="53"/>
      <c r="I682" s="75">
        <v>38000</v>
      </c>
      <c r="J682" s="53"/>
      <c r="K682" s="75">
        <v>482.63</v>
      </c>
      <c r="L682" s="53"/>
      <c r="M682" s="45">
        <v>1.27</v>
      </c>
    </row>
    <row r="683" spans="1:13" ht="12.75">
      <c r="A683" s="70" t="s">
        <v>619</v>
      </c>
      <c r="B683" s="53"/>
      <c r="C683" s="70" t="s">
        <v>620</v>
      </c>
      <c r="D683" s="53"/>
      <c r="E683" s="53"/>
      <c r="F683" s="53"/>
      <c r="G683" s="53"/>
      <c r="H683" s="53"/>
      <c r="I683" s="71">
        <v>38000</v>
      </c>
      <c r="J683" s="53"/>
      <c r="K683" s="71">
        <v>482.63</v>
      </c>
      <c r="L683" s="53"/>
      <c r="M683" s="47">
        <v>1.27</v>
      </c>
    </row>
    <row r="684" spans="1:13" ht="12.75">
      <c r="A684" s="72" t="s">
        <v>622</v>
      </c>
      <c r="B684" s="53"/>
      <c r="C684" s="72" t="s">
        <v>623</v>
      </c>
      <c r="D684" s="53"/>
      <c r="E684" s="53"/>
      <c r="F684" s="53"/>
      <c r="G684" s="53"/>
      <c r="H684" s="53"/>
      <c r="I684" s="73">
        <v>38000</v>
      </c>
      <c r="J684" s="53"/>
      <c r="K684" s="73">
        <v>482.63</v>
      </c>
      <c r="L684" s="53"/>
      <c r="M684" s="48">
        <v>1.27</v>
      </c>
    </row>
    <row r="685" spans="1:13" ht="12.75">
      <c r="A685" s="68" t="s">
        <v>444</v>
      </c>
      <c r="B685" s="53"/>
      <c r="C685" s="53"/>
      <c r="D685" s="53"/>
      <c r="E685" s="53"/>
      <c r="F685" s="53"/>
      <c r="G685" s="53"/>
      <c r="H685" s="53"/>
      <c r="I685" s="69">
        <v>38000</v>
      </c>
      <c r="J685" s="53"/>
      <c r="K685" s="69">
        <v>482.63</v>
      </c>
      <c r="L685" s="53"/>
      <c r="M685" s="46">
        <v>1.27</v>
      </c>
    </row>
    <row r="686" spans="1:13" ht="12.75">
      <c r="A686" s="68" t="s">
        <v>445</v>
      </c>
      <c r="B686" s="53"/>
      <c r="C686" s="53"/>
      <c r="D686" s="53"/>
      <c r="E686" s="53"/>
      <c r="F686" s="53"/>
      <c r="G686" s="53"/>
      <c r="H686" s="53"/>
      <c r="I686" s="69">
        <v>38000</v>
      </c>
      <c r="J686" s="53"/>
      <c r="K686" s="69">
        <v>482.63</v>
      </c>
      <c r="L686" s="53"/>
      <c r="M686" s="46">
        <v>1.27</v>
      </c>
    </row>
    <row r="687" spans="1:13" ht="12.75">
      <c r="A687" s="64" t="s">
        <v>291</v>
      </c>
      <c r="B687" s="53"/>
      <c r="C687" s="64" t="s">
        <v>292</v>
      </c>
      <c r="D687" s="53"/>
      <c r="E687" s="53"/>
      <c r="F687" s="53"/>
      <c r="G687" s="53"/>
      <c r="H687" s="53"/>
      <c r="I687" s="65">
        <v>2000</v>
      </c>
      <c r="J687" s="53"/>
      <c r="K687" s="65">
        <v>0</v>
      </c>
      <c r="L687" s="53"/>
      <c r="M687" s="14">
        <v>0</v>
      </c>
    </row>
    <row r="688" spans="1:13" ht="12.75">
      <c r="A688" s="66" t="s">
        <v>318</v>
      </c>
      <c r="B688" s="53"/>
      <c r="C688" s="66" t="s">
        <v>319</v>
      </c>
      <c r="D688" s="53"/>
      <c r="E688" s="53"/>
      <c r="F688" s="53"/>
      <c r="G688" s="53"/>
      <c r="H688" s="53"/>
      <c r="I688" s="67" t="s">
        <v>1</v>
      </c>
      <c r="J688" s="53"/>
      <c r="K688" s="67">
        <v>0</v>
      </c>
      <c r="L688" s="53"/>
      <c r="M688" s="49" t="s">
        <v>1</v>
      </c>
    </row>
    <row r="689" spans="1:13" ht="12.75">
      <c r="A689" s="64" t="s">
        <v>295</v>
      </c>
      <c r="B689" s="53"/>
      <c r="C689" s="64" t="s">
        <v>296</v>
      </c>
      <c r="D689" s="53"/>
      <c r="E689" s="53"/>
      <c r="F689" s="53"/>
      <c r="G689" s="53"/>
      <c r="H689" s="53"/>
      <c r="I689" s="65">
        <v>4000</v>
      </c>
      <c r="J689" s="53"/>
      <c r="K689" s="65">
        <v>96.23</v>
      </c>
      <c r="L689" s="53"/>
      <c r="M689" s="14">
        <v>2.41</v>
      </c>
    </row>
    <row r="690" spans="1:13" ht="12.75">
      <c r="A690" s="66" t="s">
        <v>297</v>
      </c>
      <c r="B690" s="53"/>
      <c r="C690" s="66" t="s">
        <v>298</v>
      </c>
      <c r="D690" s="53"/>
      <c r="E690" s="53"/>
      <c r="F690" s="53"/>
      <c r="G690" s="53"/>
      <c r="H690" s="53"/>
      <c r="I690" s="67" t="s">
        <v>1</v>
      </c>
      <c r="J690" s="53"/>
      <c r="K690" s="67">
        <v>0</v>
      </c>
      <c r="L690" s="53"/>
      <c r="M690" s="49" t="s">
        <v>1</v>
      </c>
    </row>
    <row r="691" spans="1:13" ht="12.75">
      <c r="A691" s="66" t="s">
        <v>326</v>
      </c>
      <c r="B691" s="53"/>
      <c r="C691" s="66" t="s">
        <v>327</v>
      </c>
      <c r="D691" s="53"/>
      <c r="E691" s="53"/>
      <c r="F691" s="53"/>
      <c r="G691" s="53"/>
      <c r="H691" s="53"/>
      <c r="I691" s="67" t="s">
        <v>1</v>
      </c>
      <c r="J691" s="53"/>
      <c r="K691" s="67">
        <v>96.23</v>
      </c>
      <c r="L691" s="53"/>
      <c r="M691" s="49" t="s">
        <v>1</v>
      </c>
    </row>
    <row r="692" spans="1:13" ht="12.75">
      <c r="A692" s="64" t="s">
        <v>299</v>
      </c>
      <c r="B692" s="53"/>
      <c r="C692" s="64" t="s">
        <v>300</v>
      </c>
      <c r="D692" s="53"/>
      <c r="E692" s="53"/>
      <c r="F692" s="53"/>
      <c r="G692" s="53"/>
      <c r="H692" s="53"/>
      <c r="I692" s="65">
        <v>10500</v>
      </c>
      <c r="J692" s="53"/>
      <c r="K692" s="65">
        <v>311.4</v>
      </c>
      <c r="L692" s="53"/>
      <c r="M692" s="14">
        <v>2.97</v>
      </c>
    </row>
    <row r="693" spans="1:13" ht="12.75">
      <c r="A693" s="66" t="s">
        <v>334</v>
      </c>
      <c r="B693" s="53"/>
      <c r="C693" s="66" t="s">
        <v>335</v>
      </c>
      <c r="D693" s="53"/>
      <c r="E693" s="53"/>
      <c r="F693" s="53"/>
      <c r="G693" s="53"/>
      <c r="H693" s="53"/>
      <c r="I693" s="67" t="s">
        <v>1</v>
      </c>
      <c r="J693" s="53"/>
      <c r="K693" s="67">
        <v>0</v>
      </c>
      <c r="L693" s="53"/>
      <c r="M693" s="49" t="s">
        <v>1</v>
      </c>
    </row>
    <row r="694" spans="1:13" ht="12.75">
      <c r="A694" s="66" t="s">
        <v>301</v>
      </c>
      <c r="B694" s="53"/>
      <c r="C694" s="66" t="s">
        <v>302</v>
      </c>
      <c r="D694" s="53"/>
      <c r="E694" s="53"/>
      <c r="F694" s="53"/>
      <c r="G694" s="53"/>
      <c r="H694" s="53"/>
      <c r="I694" s="67" t="s">
        <v>1</v>
      </c>
      <c r="J694" s="53"/>
      <c r="K694" s="67">
        <v>0</v>
      </c>
      <c r="L694" s="53"/>
      <c r="M694" s="49" t="s">
        <v>1</v>
      </c>
    </row>
    <row r="695" spans="1:13" ht="12.75">
      <c r="A695" s="66" t="s">
        <v>338</v>
      </c>
      <c r="B695" s="53"/>
      <c r="C695" s="66" t="s">
        <v>339</v>
      </c>
      <c r="D695" s="53"/>
      <c r="E695" s="53"/>
      <c r="F695" s="53"/>
      <c r="G695" s="53"/>
      <c r="H695" s="53"/>
      <c r="I695" s="67" t="s">
        <v>1</v>
      </c>
      <c r="J695" s="53"/>
      <c r="K695" s="67">
        <v>311.4</v>
      </c>
      <c r="L695" s="53"/>
      <c r="M695" s="49" t="s">
        <v>1</v>
      </c>
    </row>
    <row r="696" spans="1:13" ht="12.75">
      <c r="A696" s="64" t="s">
        <v>305</v>
      </c>
      <c r="B696" s="53"/>
      <c r="C696" s="64" t="s">
        <v>306</v>
      </c>
      <c r="D696" s="53"/>
      <c r="E696" s="53"/>
      <c r="F696" s="53"/>
      <c r="G696" s="53"/>
      <c r="H696" s="53"/>
      <c r="I696" s="65">
        <v>21500</v>
      </c>
      <c r="J696" s="53"/>
      <c r="K696" s="65">
        <v>75</v>
      </c>
      <c r="L696" s="53"/>
      <c r="M696" s="14">
        <v>0.35</v>
      </c>
    </row>
    <row r="697" spans="1:13" ht="12.75">
      <c r="A697" s="66" t="s">
        <v>309</v>
      </c>
      <c r="B697" s="53"/>
      <c r="C697" s="66" t="s">
        <v>310</v>
      </c>
      <c r="D697" s="53"/>
      <c r="E697" s="53"/>
      <c r="F697" s="53"/>
      <c r="G697" s="53"/>
      <c r="H697" s="53"/>
      <c r="I697" s="67" t="s">
        <v>1</v>
      </c>
      <c r="J697" s="53"/>
      <c r="K697" s="67">
        <v>0</v>
      </c>
      <c r="L697" s="53"/>
      <c r="M697" s="49" t="s">
        <v>1</v>
      </c>
    </row>
    <row r="698" spans="1:13" ht="12.75">
      <c r="A698" s="66" t="s">
        <v>311</v>
      </c>
      <c r="B698" s="53"/>
      <c r="C698" s="66" t="s">
        <v>306</v>
      </c>
      <c r="D698" s="53"/>
      <c r="E698" s="53"/>
      <c r="F698" s="53"/>
      <c r="G698" s="53"/>
      <c r="H698" s="53"/>
      <c r="I698" s="67" t="s">
        <v>1</v>
      </c>
      <c r="J698" s="53"/>
      <c r="K698" s="67">
        <v>75</v>
      </c>
      <c r="L698" s="53"/>
      <c r="M698" s="49" t="s">
        <v>1</v>
      </c>
    </row>
    <row r="699" spans="1:13" ht="12.75">
      <c r="A699" s="74" t="s">
        <v>630</v>
      </c>
      <c r="B699" s="53"/>
      <c r="C699" s="53"/>
      <c r="D699" s="53"/>
      <c r="E699" s="53"/>
      <c r="F699" s="53"/>
      <c r="G699" s="53"/>
      <c r="H699" s="53"/>
      <c r="I699" s="75">
        <v>38000</v>
      </c>
      <c r="J699" s="53"/>
      <c r="K699" s="75">
        <v>23202.27</v>
      </c>
      <c r="L699" s="53"/>
      <c r="M699" s="45">
        <v>61.06</v>
      </c>
    </row>
    <row r="700" spans="1:13" ht="12.75">
      <c r="A700" s="70" t="s">
        <v>619</v>
      </c>
      <c r="B700" s="53"/>
      <c r="C700" s="70" t="s">
        <v>620</v>
      </c>
      <c r="D700" s="53"/>
      <c r="E700" s="53"/>
      <c r="F700" s="53"/>
      <c r="G700" s="53"/>
      <c r="H700" s="53"/>
      <c r="I700" s="71">
        <v>38000</v>
      </c>
      <c r="J700" s="53"/>
      <c r="K700" s="71">
        <v>23202.27</v>
      </c>
      <c r="L700" s="53"/>
      <c r="M700" s="47">
        <v>61.06</v>
      </c>
    </row>
    <row r="701" spans="1:13" ht="12.75">
      <c r="A701" s="72" t="s">
        <v>622</v>
      </c>
      <c r="B701" s="53"/>
      <c r="C701" s="72" t="s">
        <v>623</v>
      </c>
      <c r="D701" s="53"/>
      <c r="E701" s="53"/>
      <c r="F701" s="53"/>
      <c r="G701" s="53"/>
      <c r="H701" s="53"/>
      <c r="I701" s="73">
        <v>38000</v>
      </c>
      <c r="J701" s="53"/>
      <c r="K701" s="73">
        <v>23202.27</v>
      </c>
      <c r="L701" s="53"/>
      <c r="M701" s="48">
        <v>61.06</v>
      </c>
    </row>
    <row r="702" spans="1:13" ht="12.75">
      <c r="A702" s="68" t="s">
        <v>444</v>
      </c>
      <c r="B702" s="53"/>
      <c r="C702" s="53"/>
      <c r="D702" s="53"/>
      <c r="E702" s="53"/>
      <c r="F702" s="53"/>
      <c r="G702" s="53"/>
      <c r="H702" s="53"/>
      <c r="I702" s="69">
        <v>38000</v>
      </c>
      <c r="J702" s="53"/>
      <c r="K702" s="69">
        <v>23202.27</v>
      </c>
      <c r="L702" s="53"/>
      <c r="M702" s="46">
        <v>61.06</v>
      </c>
    </row>
    <row r="703" spans="1:13" ht="12.75">
      <c r="A703" s="68" t="s">
        <v>445</v>
      </c>
      <c r="B703" s="53"/>
      <c r="C703" s="53"/>
      <c r="D703" s="53"/>
      <c r="E703" s="53"/>
      <c r="F703" s="53"/>
      <c r="G703" s="53"/>
      <c r="H703" s="53"/>
      <c r="I703" s="69">
        <v>38000</v>
      </c>
      <c r="J703" s="53"/>
      <c r="K703" s="69">
        <v>23202.27</v>
      </c>
      <c r="L703" s="53"/>
      <c r="M703" s="46">
        <v>61.06</v>
      </c>
    </row>
    <row r="704" spans="1:13" ht="12.75">
      <c r="A704" s="64" t="s">
        <v>299</v>
      </c>
      <c r="B704" s="53"/>
      <c r="C704" s="64" t="s">
        <v>300</v>
      </c>
      <c r="D704" s="53"/>
      <c r="E704" s="53"/>
      <c r="F704" s="53"/>
      <c r="G704" s="53"/>
      <c r="H704" s="53"/>
      <c r="I704" s="65">
        <v>11500</v>
      </c>
      <c r="J704" s="53"/>
      <c r="K704" s="65">
        <v>6500</v>
      </c>
      <c r="L704" s="53"/>
      <c r="M704" s="14">
        <v>56.52</v>
      </c>
    </row>
    <row r="705" spans="1:13" ht="12.75">
      <c r="A705" s="66" t="s">
        <v>334</v>
      </c>
      <c r="B705" s="53"/>
      <c r="C705" s="66" t="s">
        <v>335</v>
      </c>
      <c r="D705" s="53"/>
      <c r="E705" s="53"/>
      <c r="F705" s="53"/>
      <c r="G705" s="53"/>
      <c r="H705" s="53"/>
      <c r="I705" s="67" t="s">
        <v>1</v>
      </c>
      <c r="J705" s="53"/>
      <c r="K705" s="67">
        <v>6500</v>
      </c>
      <c r="L705" s="53"/>
      <c r="M705" s="49" t="s">
        <v>1</v>
      </c>
    </row>
    <row r="706" spans="1:13" ht="12.75">
      <c r="A706" s="66" t="s">
        <v>301</v>
      </c>
      <c r="B706" s="53"/>
      <c r="C706" s="66" t="s">
        <v>302</v>
      </c>
      <c r="D706" s="53"/>
      <c r="E706" s="53"/>
      <c r="F706" s="53"/>
      <c r="G706" s="53"/>
      <c r="H706" s="53"/>
      <c r="I706" s="67" t="s">
        <v>1</v>
      </c>
      <c r="J706" s="53"/>
      <c r="K706" s="67">
        <v>0</v>
      </c>
      <c r="L706" s="53"/>
      <c r="M706" s="49" t="s">
        <v>1</v>
      </c>
    </row>
    <row r="707" spans="1:13" ht="12.75">
      <c r="A707" s="64" t="s">
        <v>305</v>
      </c>
      <c r="B707" s="53"/>
      <c r="C707" s="64" t="s">
        <v>306</v>
      </c>
      <c r="D707" s="53"/>
      <c r="E707" s="53"/>
      <c r="F707" s="53"/>
      <c r="G707" s="53"/>
      <c r="H707" s="53"/>
      <c r="I707" s="65">
        <v>23500</v>
      </c>
      <c r="J707" s="53"/>
      <c r="K707" s="65">
        <v>13823.17</v>
      </c>
      <c r="L707" s="53"/>
      <c r="M707" s="14">
        <v>58.82</v>
      </c>
    </row>
    <row r="708" spans="1:13" ht="12.75">
      <c r="A708" s="66" t="s">
        <v>309</v>
      </c>
      <c r="B708" s="53"/>
      <c r="C708" s="66" t="s">
        <v>310</v>
      </c>
      <c r="D708" s="53"/>
      <c r="E708" s="53"/>
      <c r="F708" s="53"/>
      <c r="G708" s="53"/>
      <c r="H708" s="53"/>
      <c r="I708" s="67" t="s">
        <v>1</v>
      </c>
      <c r="J708" s="53"/>
      <c r="K708" s="67">
        <v>10448.17</v>
      </c>
      <c r="L708" s="53"/>
      <c r="M708" s="49" t="s">
        <v>1</v>
      </c>
    </row>
    <row r="709" spans="1:13" ht="12.75">
      <c r="A709" s="66" t="s">
        <v>311</v>
      </c>
      <c r="B709" s="53"/>
      <c r="C709" s="66" t="s">
        <v>306</v>
      </c>
      <c r="D709" s="53"/>
      <c r="E709" s="53"/>
      <c r="F709" s="53"/>
      <c r="G709" s="53"/>
      <c r="H709" s="53"/>
      <c r="I709" s="67" t="s">
        <v>1</v>
      </c>
      <c r="J709" s="53"/>
      <c r="K709" s="67">
        <v>3375</v>
      </c>
      <c r="L709" s="53"/>
      <c r="M709" s="49" t="s">
        <v>1</v>
      </c>
    </row>
    <row r="710" spans="1:13" ht="12.75">
      <c r="A710" s="64" t="s">
        <v>322</v>
      </c>
      <c r="B710" s="53"/>
      <c r="C710" s="64" t="s">
        <v>323</v>
      </c>
      <c r="D710" s="53"/>
      <c r="E710" s="53"/>
      <c r="F710" s="53"/>
      <c r="G710" s="53"/>
      <c r="H710" s="53"/>
      <c r="I710" s="65">
        <v>3000</v>
      </c>
      <c r="J710" s="53"/>
      <c r="K710" s="65">
        <v>2879.1</v>
      </c>
      <c r="L710" s="53"/>
      <c r="M710" s="14">
        <v>95.97</v>
      </c>
    </row>
    <row r="711" spans="1:13" ht="12.75">
      <c r="A711" s="66" t="s">
        <v>365</v>
      </c>
      <c r="B711" s="53"/>
      <c r="C711" s="66" t="s">
        <v>366</v>
      </c>
      <c r="D711" s="53"/>
      <c r="E711" s="53"/>
      <c r="F711" s="53"/>
      <c r="G711" s="53"/>
      <c r="H711" s="53"/>
      <c r="I711" s="67" t="s">
        <v>1</v>
      </c>
      <c r="J711" s="53"/>
      <c r="K711" s="67">
        <v>2879.1</v>
      </c>
      <c r="L711" s="53"/>
      <c r="M711" s="49" t="s">
        <v>1</v>
      </c>
    </row>
    <row r="712" spans="1:13" ht="12.75">
      <c r="A712" s="74" t="s">
        <v>631</v>
      </c>
      <c r="B712" s="53"/>
      <c r="C712" s="53"/>
      <c r="D712" s="53"/>
      <c r="E712" s="53"/>
      <c r="F712" s="53"/>
      <c r="G712" s="53"/>
      <c r="H712" s="53"/>
      <c r="I712" s="75">
        <v>38000</v>
      </c>
      <c r="J712" s="53"/>
      <c r="K712" s="75">
        <v>16025.62</v>
      </c>
      <c r="L712" s="53"/>
      <c r="M712" s="45">
        <v>42.17</v>
      </c>
    </row>
    <row r="713" spans="1:13" ht="12.75">
      <c r="A713" s="70" t="s">
        <v>619</v>
      </c>
      <c r="B713" s="53"/>
      <c r="C713" s="70" t="s">
        <v>620</v>
      </c>
      <c r="D713" s="53"/>
      <c r="E713" s="53"/>
      <c r="F713" s="53"/>
      <c r="G713" s="53"/>
      <c r="H713" s="53"/>
      <c r="I713" s="71">
        <v>38000</v>
      </c>
      <c r="J713" s="53"/>
      <c r="K713" s="71">
        <v>16025.62</v>
      </c>
      <c r="L713" s="53"/>
      <c r="M713" s="47">
        <v>42.17</v>
      </c>
    </row>
    <row r="714" spans="1:13" ht="12.75">
      <c r="A714" s="72" t="s">
        <v>622</v>
      </c>
      <c r="B714" s="53"/>
      <c r="C714" s="72" t="s">
        <v>623</v>
      </c>
      <c r="D714" s="53"/>
      <c r="E714" s="53"/>
      <c r="F714" s="53"/>
      <c r="G714" s="53"/>
      <c r="H714" s="53"/>
      <c r="I714" s="73">
        <v>38000</v>
      </c>
      <c r="J714" s="53"/>
      <c r="K714" s="73">
        <v>16025.62</v>
      </c>
      <c r="L714" s="53"/>
      <c r="M714" s="48">
        <v>42.17</v>
      </c>
    </row>
    <row r="715" spans="1:13" ht="12.75">
      <c r="A715" s="68" t="s">
        <v>444</v>
      </c>
      <c r="B715" s="53"/>
      <c r="C715" s="53"/>
      <c r="D715" s="53"/>
      <c r="E715" s="53"/>
      <c r="F715" s="53"/>
      <c r="G715" s="53"/>
      <c r="H715" s="53"/>
      <c r="I715" s="69">
        <v>38000</v>
      </c>
      <c r="J715" s="53"/>
      <c r="K715" s="69">
        <v>16025.62</v>
      </c>
      <c r="L715" s="53"/>
      <c r="M715" s="46">
        <v>42.17</v>
      </c>
    </row>
    <row r="716" spans="1:13" ht="12.75">
      <c r="A716" s="68" t="s">
        <v>445</v>
      </c>
      <c r="B716" s="53"/>
      <c r="C716" s="53"/>
      <c r="D716" s="53"/>
      <c r="E716" s="53"/>
      <c r="F716" s="53"/>
      <c r="G716" s="53"/>
      <c r="H716" s="53"/>
      <c r="I716" s="69">
        <v>38000</v>
      </c>
      <c r="J716" s="53"/>
      <c r="K716" s="69">
        <v>16025.62</v>
      </c>
      <c r="L716" s="53"/>
      <c r="M716" s="46">
        <v>42.17</v>
      </c>
    </row>
    <row r="717" spans="1:13" ht="12.75">
      <c r="A717" s="64" t="s">
        <v>291</v>
      </c>
      <c r="B717" s="53"/>
      <c r="C717" s="64" t="s">
        <v>292</v>
      </c>
      <c r="D717" s="53"/>
      <c r="E717" s="53"/>
      <c r="F717" s="53"/>
      <c r="G717" s="53"/>
      <c r="H717" s="53"/>
      <c r="I717" s="65">
        <v>2000</v>
      </c>
      <c r="J717" s="53"/>
      <c r="K717" s="65">
        <v>0</v>
      </c>
      <c r="L717" s="53"/>
      <c r="M717" s="14">
        <v>0</v>
      </c>
    </row>
    <row r="718" spans="1:13" ht="12.75">
      <c r="A718" s="66" t="s">
        <v>318</v>
      </c>
      <c r="B718" s="53"/>
      <c r="C718" s="66" t="s">
        <v>319</v>
      </c>
      <c r="D718" s="53"/>
      <c r="E718" s="53"/>
      <c r="F718" s="53"/>
      <c r="G718" s="53"/>
      <c r="H718" s="53"/>
      <c r="I718" s="67" t="s">
        <v>1</v>
      </c>
      <c r="J718" s="53"/>
      <c r="K718" s="67">
        <v>0</v>
      </c>
      <c r="L718" s="53"/>
      <c r="M718" s="49" t="s">
        <v>1</v>
      </c>
    </row>
    <row r="719" spans="1:13" ht="12.75">
      <c r="A719" s="64" t="s">
        <v>295</v>
      </c>
      <c r="B719" s="53"/>
      <c r="C719" s="64" t="s">
        <v>296</v>
      </c>
      <c r="D719" s="53"/>
      <c r="E719" s="53"/>
      <c r="F719" s="53"/>
      <c r="G719" s="53"/>
      <c r="H719" s="53"/>
      <c r="I719" s="65">
        <v>6000</v>
      </c>
      <c r="J719" s="53"/>
      <c r="K719" s="65">
        <v>3230.61</v>
      </c>
      <c r="L719" s="53"/>
      <c r="M719" s="14">
        <v>53.84</v>
      </c>
    </row>
    <row r="720" spans="1:13" ht="12.75">
      <c r="A720" s="66" t="s">
        <v>297</v>
      </c>
      <c r="B720" s="53"/>
      <c r="C720" s="66" t="s">
        <v>298</v>
      </c>
      <c r="D720" s="53"/>
      <c r="E720" s="53"/>
      <c r="F720" s="53"/>
      <c r="G720" s="53"/>
      <c r="H720" s="53"/>
      <c r="I720" s="67" t="s">
        <v>1</v>
      </c>
      <c r="J720" s="53"/>
      <c r="K720" s="67">
        <v>3230.61</v>
      </c>
      <c r="L720" s="53"/>
      <c r="M720" s="49" t="s">
        <v>1</v>
      </c>
    </row>
    <row r="721" spans="1:13" ht="12.75">
      <c r="A721" s="64" t="s">
        <v>299</v>
      </c>
      <c r="B721" s="53"/>
      <c r="C721" s="64" t="s">
        <v>300</v>
      </c>
      <c r="D721" s="53"/>
      <c r="E721" s="53"/>
      <c r="F721" s="53"/>
      <c r="G721" s="53"/>
      <c r="H721" s="53"/>
      <c r="I721" s="65">
        <v>15900</v>
      </c>
      <c r="J721" s="53"/>
      <c r="K721" s="65">
        <v>12131.37</v>
      </c>
      <c r="L721" s="53"/>
      <c r="M721" s="14">
        <v>76.3</v>
      </c>
    </row>
    <row r="722" spans="1:13" ht="12.75">
      <c r="A722" s="66" t="s">
        <v>334</v>
      </c>
      <c r="B722" s="53"/>
      <c r="C722" s="66" t="s">
        <v>335</v>
      </c>
      <c r="D722" s="53"/>
      <c r="E722" s="53"/>
      <c r="F722" s="53"/>
      <c r="G722" s="53"/>
      <c r="H722" s="53"/>
      <c r="I722" s="67" t="s">
        <v>1</v>
      </c>
      <c r="J722" s="53"/>
      <c r="K722" s="67">
        <v>5214.37</v>
      </c>
      <c r="L722" s="53"/>
      <c r="M722" s="49" t="s">
        <v>1</v>
      </c>
    </row>
    <row r="723" spans="1:13" ht="12.75">
      <c r="A723" s="66" t="s">
        <v>301</v>
      </c>
      <c r="B723" s="53"/>
      <c r="C723" s="66" t="s">
        <v>302</v>
      </c>
      <c r="D723" s="53"/>
      <c r="E723" s="53"/>
      <c r="F723" s="53"/>
      <c r="G723" s="53"/>
      <c r="H723" s="53"/>
      <c r="I723" s="67" t="s">
        <v>1</v>
      </c>
      <c r="J723" s="53"/>
      <c r="K723" s="67">
        <v>2117</v>
      </c>
      <c r="L723" s="53"/>
      <c r="M723" s="49" t="s">
        <v>1</v>
      </c>
    </row>
    <row r="724" spans="1:13" ht="12.75">
      <c r="A724" s="66" t="s">
        <v>340</v>
      </c>
      <c r="B724" s="53"/>
      <c r="C724" s="66" t="s">
        <v>341</v>
      </c>
      <c r="D724" s="53"/>
      <c r="E724" s="53"/>
      <c r="F724" s="53"/>
      <c r="G724" s="53"/>
      <c r="H724" s="53"/>
      <c r="I724" s="67" t="s">
        <v>1</v>
      </c>
      <c r="J724" s="53"/>
      <c r="K724" s="67">
        <v>4800</v>
      </c>
      <c r="L724" s="53"/>
      <c r="M724" s="49" t="s">
        <v>1</v>
      </c>
    </row>
    <row r="725" spans="1:13" ht="12.75">
      <c r="A725" s="64" t="s">
        <v>305</v>
      </c>
      <c r="B725" s="53"/>
      <c r="C725" s="64" t="s">
        <v>306</v>
      </c>
      <c r="D725" s="53"/>
      <c r="E725" s="53"/>
      <c r="F725" s="53"/>
      <c r="G725" s="53"/>
      <c r="H725" s="53"/>
      <c r="I725" s="65">
        <v>14100</v>
      </c>
      <c r="J725" s="53"/>
      <c r="K725" s="65">
        <v>663.64</v>
      </c>
      <c r="L725" s="53"/>
      <c r="M725" s="14">
        <v>4.71</v>
      </c>
    </row>
    <row r="726" spans="1:13" ht="12.75">
      <c r="A726" s="66" t="s">
        <v>311</v>
      </c>
      <c r="B726" s="53"/>
      <c r="C726" s="66" t="s">
        <v>306</v>
      </c>
      <c r="D726" s="53"/>
      <c r="E726" s="53"/>
      <c r="F726" s="53"/>
      <c r="G726" s="53"/>
      <c r="H726" s="53"/>
      <c r="I726" s="67" t="s">
        <v>1</v>
      </c>
      <c r="J726" s="53"/>
      <c r="K726" s="67">
        <v>663.64</v>
      </c>
      <c r="L726" s="53"/>
      <c r="M726" s="49" t="s">
        <v>1</v>
      </c>
    </row>
    <row r="727" spans="1:13" ht="12.75">
      <c r="A727" s="74" t="s">
        <v>632</v>
      </c>
      <c r="B727" s="53"/>
      <c r="C727" s="53"/>
      <c r="D727" s="53"/>
      <c r="E727" s="53"/>
      <c r="F727" s="53"/>
      <c r="G727" s="53"/>
      <c r="H727" s="53"/>
      <c r="I727" s="75">
        <v>17211000</v>
      </c>
      <c r="J727" s="53"/>
      <c r="K727" s="75">
        <v>7920196.96</v>
      </c>
      <c r="L727" s="53"/>
      <c r="M727" s="45">
        <v>46.02</v>
      </c>
    </row>
    <row r="728" spans="1:13" ht="12.75">
      <c r="A728" s="68" t="s">
        <v>444</v>
      </c>
      <c r="B728" s="53"/>
      <c r="C728" s="53"/>
      <c r="D728" s="53"/>
      <c r="E728" s="53"/>
      <c r="F728" s="53"/>
      <c r="G728" s="53"/>
      <c r="H728" s="53"/>
      <c r="I728" s="69">
        <v>5066022</v>
      </c>
      <c r="J728" s="53"/>
      <c r="K728" s="69">
        <v>2200508.81</v>
      </c>
      <c r="L728" s="53"/>
      <c r="M728" s="46">
        <v>43.44</v>
      </c>
    </row>
    <row r="729" spans="1:13" ht="12.75">
      <c r="A729" s="68" t="s">
        <v>445</v>
      </c>
      <c r="B729" s="53"/>
      <c r="C729" s="53"/>
      <c r="D729" s="53"/>
      <c r="E729" s="53"/>
      <c r="F729" s="53"/>
      <c r="G729" s="53"/>
      <c r="H729" s="53"/>
      <c r="I729" s="69">
        <v>5066022</v>
      </c>
      <c r="J729" s="53"/>
      <c r="K729" s="69">
        <v>2200508.81</v>
      </c>
      <c r="L729" s="53"/>
      <c r="M729" s="46">
        <v>43.44</v>
      </c>
    </row>
    <row r="730" spans="1:13" ht="12.75">
      <c r="A730" s="68" t="s">
        <v>446</v>
      </c>
      <c r="B730" s="53"/>
      <c r="C730" s="53"/>
      <c r="D730" s="53"/>
      <c r="E730" s="53"/>
      <c r="F730" s="53"/>
      <c r="G730" s="53"/>
      <c r="H730" s="53"/>
      <c r="I730" s="69">
        <v>83000</v>
      </c>
      <c r="J730" s="53"/>
      <c r="K730" s="69">
        <v>29089.87</v>
      </c>
      <c r="L730" s="53"/>
      <c r="M730" s="46">
        <v>35.05</v>
      </c>
    </row>
    <row r="731" spans="1:13" ht="12.75">
      <c r="A731" s="68" t="s">
        <v>447</v>
      </c>
      <c r="B731" s="53"/>
      <c r="C731" s="53"/>
      <c r="D731" s="53"/>
      <c r="E731" s="53"/>
      <c r="F731" s="53"/>
      <c r="G731" s="53"/>
      <c r="H731" s="53"/>
      <c r="I731" s="69">
        <v>83000</v>
      </c>
      <c r="J731" s="53"/>
      <c r="K731" s="69">
        <v>29089.87</v>
      </c>
      <c r="L731" s="53"/>
      <c r="M731" s="46">
        <v>35.05</v>
      </c>
    </row>
    <row r="732" spans="1:13" ht="12.75">
      <c r="A732" s="68" t="s">
        <v>450</v>
      </c>
      <c r="B732" s="53"/>
      <c r="C732" s="53"/>
      <c r="D732" s="53"/>
      <c r="E732" s="53"/>
      <c r="F732" s="53"/>
      <c r="G732" s="53"/>
      <c r="H732" s="53"/>
      <c r="I732" s="69">
        <v>11693978</v>
      </c>
      <c r="J732" s="53"/>
      <c r="K732" s="69">
        <v>5688352.16</v>
      </c>
      <c r="L732" s="53"/>
      <c r="M732" s="46">
        <v>48.64</v>
      </c>
    </row>
    <row r="733" spans="1:13" ht="12.75">
      <c r="A733" s="68" t="s">
        <v>451</v>
      </c>
      <c r="B733" s="53"/>
      <c r="C733" s="53"/>
      <c r="D733" s="53"/>
      <c r="E733" s="53"/>
      <c r="F733" s="53"/>
      <c r="G733" s="53"/>
      <c r="H733" s="53"/>
      <c r="I733" s="69">
        <v>11693978</v>
      </c>
      <c r="J733" s="53"/>
      <c r="K733" s="69">
        <v>5688352.16</v>
      </c>
      <c r="L733" s="53"/>
      <c r="M733" s="46">
        <v>48.64</v>
      </c>
    </row>
    <row r="734" spans="1:13" ht="12.75">
      <c r="A734" s="68" t="s">
        <v>452</v>
      </c>
      <c r="B734" s="53"/>
      <c r="C734" s="53"/>
      <c r="D734" s="53"/>
      <c r="E734" s="53"/>
      <c r="F734" s="53"/>
      <c r="G734" s="53"/>
      <c r="H734" s="53"/>
      <c r="I734" s="69">
        <v>368000</v>
      </c>
      <c r="J734" s="53"/>
      <c r="K734" s="69">
        <v>0</v>
      </c>
      <c r="L734" s="53"/>
      <c r="M734" s="46">
        <v>0</v>
      </c>
    </row>
    <row r="735" spans="1:13" ht="12.75">
      <c r="A735" s="68" t="s">
        <v>453</v>
      </c>
      <c r="B735" s="53"/>
      <c r="C735" s="53"/>
      <c r="D735" s="53"/>
      <c r="E735" s="53"/>
      <c r="F735" s="53"/>
      <c r="G735" s="53"/>
      <c r="H735" s="53"/>
      <c r="I735" s="69">
        <v>368000</v>
      </c>
      <c r="J735" s="53"/>
      <c r="K735" s="69">
        <v>0</v>
      </c>
      <c r="L735" s="53"/>
      <c r="M735" s="46">
        <v>0</v>
      </c>
    </row>
    <row r="736" spans="1:13" ht="12.75">
      <c r="A736" s="68" t="s">
        <v>454</v>
      </c>
      <c r="B736" s="53"/>
      <c r="C736" s="53"/>
      <c r="D736" s="53"/>
      <c r="E736" s="53"/>
      <c r="F736" s="53"/>
      <c r="G736" s="53"/>
      <c r="H736" s="53"/>
      <c r="I736" s="69">
        <v>0</v>
      </c>
      <c r="J736" s="53"/>
      <c r="K736" s="69">
        <v>2246.12</v>
      </c>
      <c r="L736" s="53"/>
      <c r="M736" s="46" t="s">
        <v>1</v>
      </c>
    </row>
    <row r="737" spans="1:13" ht="12.75">
      <c r="A737" s="68" t="s">
        <v>455</v>
      </c>
      <c r="B737" s="53"/>
      <c r="C737" s="53"/>
      <c r="D737" s="53"/>
      <c r="E737" s="53"/>
      <c r="F737" s="53"/>
      <c r="G737" s="53"/>
      <c r="H737" s="53"/>
      <c r="I737" s="69">
        <v>0</v>
      </c>
      <c r="J737" s="53"/>
      <c r="K737" s="69">
        <v>2246.12</v>
      </c>
      <c r="L737" s="53"/>
      <c r="M737" s="46" t="s">
        <v>1</v>
      </c>
    </row>
    <row r="738" spans="1:13" ht="12.75">
      <c r="A738" s="74" t="s">
        <v>633</v>
      </c>
      <c r="B738" s="53"/>
      <c r="C738" s="53"/>
      <c r="D738" s="53"/>
      <c r="E738" s="53"/>
      <c r="F738" s="53"/>
      <c r="G738" s="53"/>
      <c r="H738" s="53"/>
      <c r="I738" s="75">
        <v>17211000</v>
      </c>
      <c r="J738" s="53"/>
      <c r="K738" s="75">
        <v>7920196.96</v>
      </c>
      <c r="L738" s="53"/>
      <c r="M738" s="45">
        <v>46.02</v>
      </c>
    </row>
    <row r="739" spans="1:13" ht="12.75">
      <c r="A739" s="70" t="s">
        <v>583</v>
      </c>
      <c r="B739" s="53"/>
      <c r="C739" s="70" t="s">
        <v>584</v>
      </c>
      <c r="D739" s="53"/>
      <c r="E739" s="53"/>
      <c r="F739" s="53"/>
      <c r="G739" s="53"/>
      <c r="H739" s="53"/>
      <c r="I739" s="71">
        <v>17211000</v>
      </c>
      <c r="J739" s="53"/>
      <c r="K739" s="71">
        <v>7920196.96</v>
      </c>
      <c r="L739" s="53"/>
      <c r="M739" s="47">
        <v>46.02</v>
      </c>
    </row>
    <row r="740" spans="1:13" ht="12.75">
      <c r="A740" s="72" t="s">
        <v>634</v>
      </c>
      <c r="B740" s="53"/>
      <c r="C740" s="72" t="s">
        <v>635</v>
      </c>
      <c r="D740" s="53"/>
      <c r="E740" s="53"/>
      <c r="F740" s="53"/>
      <c r="G740" s="53"/>
      <c r="H740" s="53"/>
      <c r="I740" s="73">
        <v>16843000</v>
      </c>
      <c r="J740" s="53"/>
      <c r="K740" s="73">
        <v>7920196.96</v>
      </c>
      <c r="L740" s="53"/>
      <c r="M740" s="48">
        <v>47.02</v>
      </c>
    </row>
    <row r="741" spans="1:13" ht="12.75">
      <c r="A741" s="68" t="s">
        <v>444</v>
      </c>
      <c r="B741" s="53"/>
      <c r="C741" s="53"/>
      <c r="D741" s="53"/>
      <c r="E741" s="53"/>
      <c r="F741" s="53"/>
      <c r="G741" s="53"/>
      <c r="H741" s="53"/>
      <c r="I741" s="69">
        <v>5066022</v>
      </c>
      <c r="J741" s="53"/>
      <c r="K741" s="69">
        <v>2200508.81</v>
      </c>
      <c r="L741" s="53"/>
      <c r="M741" s="46">
        <v>43.44</v>
      </c>
    </row>
    <row r="742" spans="1:13" ht="12.75">
      <c r="A742" s="68" t="s">
        <v>445</v>
      </c>
      <c r="B742" s="53"/>
      <c r="C742" s="53"/>
      <c r="D742" s="53"/>
      <c r="E742" s="53"/>
      <c r="F742" s="53"/>
      <c r="G742" s="53"/>
      <c r="H742" s="53"/>
      <c r="I742" s="69">
        <v>5066022</v>
      </c>
      <c r="J742" s="53"/>
      <c r="K742" s="69">
        <v>2200508.81</v>
      </c>
      <c r="L742" s="53"/>
      <c r="M742" s="46">
        <v>43.44</v>
      </c>
    </row>
    <row r="743" spans="1:13" ht="12.75">
      <c r="A743" s="64" t="s">
        <v>280</v>
      </c>
      <c r="B743" s="53"/>
      <c r="C743" s="64" t="s">
        <v>281</v>
      </c>
      <c r="D743" s="53"/>
      <c r="E743" s="53"/>
      <c r="F743" s="53"/>
      <c r="G743" s="53"/>
      <c r="H743" s="53"/>
      <c r="I743" s="65">
        <v>1684768</v>
      </c>
      <c r="J743" s="53"/>
      <c r="K743" s="65">
        <v>877715.2</v>
      </c>
      <c r="L743" s="53"/>
      <c r="M743" s="14">
        <v>52.1</v>
      </c>
    </row>
    <row r="744" spans="1:13" ht="12.75">
      <c r="A744" s="66" t="s">
        <v>282</v>
      </c>
      <c r="B744" s="53"/>
      <c r="C744" s="66" t="s">
        <v>283</v>
      </c>
      <c r="D744" s="53"/>
      <c r="E744" s="53"/>
      <c r="F744" s="53"/>
      <c r="G744" s="53"/>
      <c r="H744" s="53"/>
      <c r="I744" s="67" t="s">
        <v>1</v>
      </c>
      <c r="J744" s="53"/>
      <c r="K744" s="67">
        <v>570183.74</v>
      </c>
      <c r="L744" s="53"/>
      <c r="M744" s="49" t="s">
        <v>1</v>
      </c>
    </row>
    <row r="745" spans="1:13" ht="12.75">
      <c r="A745" s="66" t="s">
        <v>383</v>
      </c>
      <c r="B745" s="53"/>
      <c r="C745" s="66" t="s">
        <v>384</v>
      </c>
      <c r="D745" s="53"/>
      <c r="E745" s="53"/>
      <c r="F745" s="53"/>
      <c r="G745" s="53"/>
      <c r="H745" s="53"/>
      <c r="I745" s="67" t="s">
        <v>1</v>
      </c>
      <c r="J745" s="53"/>
      <c r="K745" s="67">
        <v>307531.46</v>
      </c>
      <c r="L745" s="53"/>
      <c r="M745" s="49" t="s">
        <v>1</v>
      </c>
    </row>
    <row r="746" spans="1:13" ht="12.75">
      <c r="A746" s="64" t="s">
        <v>284</v>
      </c>
      <c r="B746" s="53"/>
      <c r="C746" s="64" t="s">
        <v>285</v>
      </c>
      <c r="D746" s="53"/>
      <c r="E746" s="53"/>
      <c r="F746" s="53"/>
      <c r="G746" s="53"/>
      <c r="H746" s="53"/>
      <c r="I746" s="65">
        <v>432128</v>
      </c>
      <c r="J746" s="53"/>
      <c r="K746" s="65">
        <v>196571.22</v>
      </c>
      <c r="L746" s="53"/>
      <c r="M746" s="14">
        <v>45.49</v>
      </c>
    </row>
    <row r="747" spans="1:13" ht="12.75">
      <c r="A747" s="66" t="s">
        <v>286</v>
      </c>
      <c r="B747" s="53"/>
      <c r="C747" s="66" t="s">
        <v>285</v>
      </c>
      <c r="D747" s="53"/>
      <c r="E747" s="53"/>
      <c r="F747" s="53"/>
      <c r="G747" s="53"/>
      <c r="H747" s="53"/>
      <c r="I747" s="67" t="s">
        <v>1</v>
      </c>
      <c r="J747" s="53"/>
      <c r="K747" s="67">
        <v>196571.22</v>
      </c>
      <c r="L747" s="53"/>
      <c r="M747" s="49" t="s">
        <v>1</v>
      </c>
    </row>
    <row r="748" spans="1:13" ht="12.75">
      <c r="A748" s="64" t="s">
        <v>287</v>
      </c>
      <c r="B748" s="53"/>
      <c r="C748" s="64" t="s">
        <v>288</v>
      </c>
      <c r="D748" s="53"/>
      <c r="E748" s="53"/>
      <c r="F748" s="53"/>
      <c r="G748" s="53"/>
      <c r="H748" s="53"/>
      <c r="I748" s="65">
        <v>1783650</v>
      </c>
      <c r="J748" s="53"/>
      <c r="K748" s="65">
        <v>816575.66</v>
      </c>
      <c r="L748" s="53"/>
      <c r="M748" s="14">
        <v>45.78</v>
      </c>
    </row>
    <row r="749" spans="1:13" ht="12.75">
      <c r="A749" s="66" t="s">
        <v>385</v>
      </c>
      <c r="B749" s="53"/>
      <c r="C749" s="66" t="s">
        <v>386</v>
      </c>
      <c r="D749" s="53"/>
      <c r="E749" s="53"/>
      <c r="F749" s="53"/>
      <c r="G749" s="53"/>
      <c r="H749" s="53"/>
      <c r="I749" s="67" t="s">
        <v>1</v>
      </c>
      <c r="J749" s="53"/>
      <c r="K749" s="67">
        <v>262732.12</v>
      </c>
      <c r="L749" s="53"/>
      <c r="M749" s="49" t="s">
        <v>1</v>
      </c>
    </row>
    <row r="750" spans="1:13" ht="12.75">
      <c r="A750" s="66" t="s">
        <v>289</v>
      </c>
      <c r="B750" s="53"/>
      <c r="C750" s="66" t="s">
        <v>290</v>
      </c>
      <c r="D750" s="53"/>
      <c r="E750" s="53"/>
      <c r="F750" s="53"/>
      <c r="G750" s="53"/>
      <c r="H750" s="53"/>
      <c r="I750" s="67" t="s">
        <v>1</v>
      </c>
      <c r="J750" s="53"/>
      <c r="K750" s="67">
        <v>553843.54</v>
      </c>
      <c r="L750" s="53"/>
      <c r="M750" s="49" t="s">
        <v>1</v>
      </c>
    </row>
    <row r="751" spans="1:13" ht="12.75">
      <c r="A751" s="64" t="s">
        <v>291</v>
      </c>
      <c r="B751" s="53"/>
      <c r="C751" s="64" t="s">
        <v>292</v>
      </c>
      <c r="D751" s="53"/>
      <c r="E751" s="53"/>
      <c r="F751" s="53"/>
      <c r="G751" s="53"/>
      <c r="H751" s="53"/>
      <c r="I751" s="65">
        <v>110272</v>
      </c>
      <c r="J751" s="53"/>
      <c r="K751" s="65">
        <v>34549.6</v>
      </c>
      <c r="L751" s="53"/>
      <c r="M751" s="14">
        <v>31.33</v>
      </c>
    </row>
    <row r="752" spans="1:13" ht="12.75">
      <c r="A752" s="66" t="s">
        <v>318</v>
      </c>
      <c r="B752" s="53"/>
      <c r="C752" s="66" t="s">
        <v>319</v>
      </c>
      <c r="D752" s="53"/>
      <c r="E752" s="53"/>
      <c r="F752" s="53"/>
      <c r="G752" s="53"/>
      <c r="H752" s="53"/>
      <c r="I752" s="67" t="s">
        <v>1</v>
      </c>
      <c r="J752" s="53"/>
      <c r="K752" s="67">
        <v>400</v>
      </c>
      <c r="L752" s="53"/>
      <c r="M752" s="49" t="s">
        <v>1</v>
      </c>
    </row>
    <row r="753" spans="1:13" ht="12.75">
      <c r="A753" s="66" t="s">
        <v>293</v>
      </c>
      <c r="B753" s="53"/>
      <c r="C753" s="66" t="s">
        <v>294</v>
      </c>
      <c r="D753" s="53"/>
      <c r="E753" s="53"/>
      <c r="F753" s="53"/>
      <c r="G753" s="53"/>
      <c r="H753" s="53"/>
      <c r="I753" s="67" t="s">
        <v>1</v>
      </c>
      <c r="J753" s="53"/>
      <c r="K753" s="67">
        <v>32419.6</v>
      </c>
      <c r="L753" s="53"/>
      <c r="M753" s="49" t="s">
        <v>1</v>
      </c>
    </row>
    <row r="754" spans="1:13" ht="12.75">
      <c r="A754" s="66" t="s">
        <v>320</v>
      </c>
      <c r="B754" s="53"/>
      <c r="C754" s="66" t="s">
        <v>321</v>
      </c>
      <c r="D754" s="53"/>
      <c r="E754" s="53"/>
      <c r="F754" s="53"/>
      <c r="G754" s="53"/>
      <c r="H754" s="53"/>
      <c r="I754" s="67" t="s">
        <v>1</v>
      </c>
      <c r="J754" s="53"/>
      <c r="K754" s="67">
        <v>1730</v>
      </c>
      <c r="L754" s="53"/>
      <c r="M754" s="49" t="s">
        <v>1</v>
      </c>
    </row>
    <row r="755" spans="1:13" ht="12.75">
      <c r="A755" s="64" t="s">
        <v>295</v>
      </c>
      <c r="B755" s="53"/>
      <c r="C755" s="64" t="s">
        <v>296</v>
      </c>
      <c r="D755" s="53"/>
      <c r="E755" s="53"/>
      <c r="F755" s="53"/>
      <c r="G755" s="53"/>
      <c r="H755" s="53"/>
      <c r="I755" s="65">
        <v>465209</v>
      </c>
      <c r="J755" s="53"/>
      <c r="K755" s="65">
        <v>150533.54</v>
      </c>
      <c r="L755" s="53"/>
      <c r="M755" s="14">
        <v>32.36</v>
      </c>
    </row>
    <row r="756" spans="1:13" ht="12.75">
      <c r="A756" s="66" t="s">
        <v>297</v>
      </c>
      <c r="B756" s="53"/>
      <c r="C756" s="66" t="s">
        <v>298</v>
      </c>
      <c r="D756" s="53"/>
      <c r="E756" s="53"/>
      <c r="F756" s="53"/>
      <c r="G756" s="53"/>
      <c r="H756" s="53"/>
      <c r="I756" s="67" t="s">
        <v>1</v>
      </c>
      <c r="J756" s="53"/>
      <c r="K756" s="67">
        <v>8435.81</v>
      </c>
      <c r="L756" s="53"/>
      <c r="M756" s="49" t="s">
        <v>1</v>
      </c>
    </row>
    <row r="757" spans="1:13" ht="12.75">
      <c r="A757" s="66" t="s">
        <v>387</v>
      </c>
      <c r="B757" s="53"/>
      <c r="C757" s="66" t="s">
        <v>388</v>
      </c>
      <c r="D757" s="53"/>
      <c r="E757" s="53"/>
      <c r="F757" s="53"/>
      <c r="G757" s="53"/>
      <c r="H757" s="53"/>
      <c r="I757" s="67" t="s">
        <v>1</v>
      </c>
      <c r="J757" s="53"/>
      <c r="K757" s="67">
        <v>383.36</v>
      </c>
      <c r="L757" s="53"/>
      <c r="M757" s="49" t="s">
        <v>1</v>
      </c>
    </row>
    <row r="758" spans="1:13" ht="12.75">
      <c r="A758" s="66" t="s">
        <v>326</v>
      </c>
      <c r="B758" s="53"/>
      <c r="C758" s="66" t="s">
        <v>327</v>
      </c>
      <c r="D758" s="53"/>
      <c r="E758" s="53"/>
      <c r="F758" s="53"/>
      <c r="G758" s="53"/>
      <c r="H758" s="53"/>
      <c r="I758" s="67" t="s">
        <v>1</v>
      </c>
      <c r="J758" s="53"/>
      <c r="K758" s="67">
        <v>34974.78</v>
      </c>
      <c r="L758" s="53"/>
      <c r="M758" s="49" t="s">
        <v>1</v>
      </c>
    </row>
    <row r="759" spans="1:13" ht="12.75">
      <c r="A759" s="66" t="s">
        <v>328</v>
      </c>
      <c r="B759" s="53"/>
      <c r="C759" s="66" t="s">
        <v>329</v>
      </c>
      <c r="D759" s="53"/>
      <c r="E759" s="53"/>
      <c r="F759" s="53"/>
      <c r="G759" s="53"/>
      <c r="H759" s="53"/>
      <c r="I759" s="67" t="s">
        <v>1</v>
      </c>
      <c r="J759" s="53"/>
      <c r="K759" s="67">
        <v>27089.11</v>
      </c>
      <c r="L759" s="53"/>
      <c r="M759" s="49" t="s">
        <v>1</v>
      </c>
    </row>
    <row r="760" spans="1:13" ht="12.75">
      <c r="A760" s="66" t="s">
        <v>330</v>
      </c>
      <c r="B760" s="53"/>
      <c r="C760" s="66" t="s">
        <v>331</v>
      </c>
      <c r="D760" s="53"/>
      <c r="E760" s="53"/>
      <c r="F760" s="53"/>
      <c r="G760" s="53"/>
      <c r="H760" s="53"/>
      <c r="I760" s="67" t="s">
        <v>1</v>
      </c>
      <c r="J760" s="53"/>
      <c r="K760" s="67">
        <v>2300.48</v>
      </c>
      <c r="L760" s="53"/>
      <c r="M760" s="49" t="s">
        <v>1</v>
      </c>
    </row>
    <row r="761" spans="1:13" ht="12.75">
      <c r="A761" s="66" t="s">
        <v>332</v>
      </c>
      <c r="B761" s="53"/>
      <c r="C761" s="66" t="s">
        <v>333</v>
      </c>
      <c r="D761" s="53"/>
      <c r="E761" s="53"/>
      <c r="F761" s="53"/>
      <c r="G761" s="53"/>
      <c r="H761" s="53"/>
      <c r="I761" s="67" t="s">
        <v>1</v>
      </c>
      <c r="J761" s="53"/>
      <c r="K761" s="67">
        <v>77350</v>
      </c>
      <c r="L761" s="53"/>
      <c r="M761" s="49" t="s">
        <v>1</v>
      </c>
    </row>
    <row r="762" spans="1:13" ht="12.75">
      <c r="A762" s="64" t="s">
        <v>299</v>
      </c>
      <c r="B762" s="53"/>
      <c r="C762" s="64" t="s">
        <v>300</v>
      </c>
      <c r="D762" s="53"/>
      <c r="E762" s="53"/>
      <c r="F762" s="53"/>
      <c r="G762" s="53"/>
      <c r="H762" s="53"/>
      <c r="I762" s="65">
        <v>268788</v>
      </c>
      <c r="J762" s="53"/>
      <c r="K762" s="65">
        <v>29502.4</v>
      </c>
      <c r="L762" s="53"/>
      <c r="M762" s="14">
        <v>10.98</v>
      </c>
    </row>
    <row r="763" spans="1:13" ht="12.75">
      <c r="A763" s="66" t="s">
        <v>334</v>
      </c>
      <c r="B763" s="53"/>
      <c r="C763" s="66" t="s">
        <v>335</v>
      </c>
      <c r="D763" s="53"/>
      <c r="E763" s="53"/>
      <c r="F763" s="53"/>
      <c r="G763" s="53"/>
      <c r="H763" s="53"/>
      <c r="I763" s="67" t="s">
        <v>1</v>
      </c>
      <c r="J763" s="53"/>
      <c r="K763" s="67">
        <v>5843.92</v>
      </c>
      <c r="L763" s="53"/>
      <c r="M763" s="49" t="s">
        <v>1</v>
      </c>
    </row>
    <row r="764" spans="1:13" ht="12.75">
      <c r="A764" s="66" t="s">
        <v>336</v>
      </c>
      <c r="B764" s="53"/>
      <c r="C764" s="66" t="s">
        <v>337</v>
      </c>
      <c r="D764" s="53"/>
      <c r="E764" s="53"/>
      <c r="F764" s="53"/>
      <c r="G764" s="53"/>
      <c r="H764" s="53"/>
      <c r="I764" s="67" t="s">
        <v>1</v>
      </c>
      <c r="J764" s="53"/>
      <c r="K764" s="67">
        <v>90</v>
      </c>
      <c r="L764" s="53"/>
      <c r="M764" s="49" t="s">
        <v>1</v>
      </c>
    </row>
    <row r="765" spans="1:13" ht="12.75">
      <c r="A765" s="66" t="s">
        <v>301</v>
      </c>
      <c r="B765" s="53"/>
      <c r="C765" s="66" t="s">
        <v>302</v>
      </c>
      <c r="D765" s="53"/>
      <c r="E765" s="53"/>
      <c r="F765" s="53"/>
      <c r="G765" s="53"/>
      <c r="H765" s="53"/>
      <c r="I765" s="67" t="s">
        <v>1</v>
      </c>
      <c r="J765" s="53"/>
      <c r="K765" s="67">
        <v>2240</v>
      </c>
      <c r="L765" s="53"/>
      <c r="M765" s="49" t="s">
        <v>1</v>
      </c>
    </row>
    <row r="766" spans="1:13" ht="12.75">
      <c r="A766" s="66" t="s">
        <v>338</v>
      </c>
      <c r="B766" s="53"/>
      <c r="C766" s="66" t="s">
        <v>339</v>
      </c>
      <c r="D766" s="53"/>
      <c r="E766" s="53"/>
      <c r="F766" s="53"/>
      <c r="G766" s="53"/>
      <c r="H766" s="53"/>
      <c r="I766" s="67" t="s">
        <v>1</v>
      </c>
      <c r="J766" s="53"/>
      <c r="K766" s="67">
        <v>0</v>
      </c>
      <c r="L766" s="53"/>
      <c r="M766" s="49" t="s">
        <v>1</v>
      </c>
    </row>
    <row r="767" spans="1:13" ht="12.75">
      <c r="A767" s="66" t="s">
        <v>340</v>
      </c>
      <c r="B767" s="53"/>
      <c r="C767" s="66" t="s">
        <v>341</v>
      </c>
      <c r="D767" s="53"/>
      <c r="E767" s="53"/>
      <c r="F767" s="53"/>
      <c r="G767" s="53"/>
      <c r="H767" s="53"/>
      <c r="I767" s="67" t="s">
        <v>1</v>
      </c>
      <c r="J767" s="53"/>
      <c r="K767" s="67">
        <v>3000</v>
      </c>
      <c r="L767" s="53"/>
      <c r="M767" s="49" t="s">
        <v>1</v>
      </c>
    </row>
    <row r="768" spans="1:13" ht="12.75">
      <c r="A768" s="66" t="s">
        <v>342</v>
      </c>
      <c r="B768" s="53"/>
      <c r="C768" s="66" t="s">
        <v>343</v>
      </c>
      <c r="D768" s="53"/>
      <c r="E768" s="53"/>
      <c r="F768" s="53"/>
      <c r="G768" s="53"/>
      <c r="H768" s="53"/>
      <c r="I768" s="67" t="s">
        <v>1</v>
      </c>
      <c r="J768" s="53"/>
      <c r="K768" s="67">
        <v>1137.5</v>
      </c>
      <c r="L768" s="53"/>
      <c r="M768" s="49" t="s">
        <v>1</v>
      </c>
    </row>
    <row r="769" spans="1:13" ht="12.75">
      <c r="A769" s="66" t="s">
        <v>303</v>
      </c>
      <c r="B769" s="53"/>
      <c r="C769" s="66" t="s">
        <v>304</v>
      </c>
      <c r="D769" s="53"/>
      <c r="E769" s="53"/>
      <c r="F769" s="53"/>
      <c r="G769" s="53"/>
      <c r="H769" s="53"/>
      <c r="I769" s="67" t="s">
        <v>1</v>
      </c>
      <c r="J769" s="53"/>
      <c r="K769" s="67">
        <v>3110</v>
      </c>
      <c r="L769" s="53"/>
      <c r="M769" s="49" t="s">
        <v>1</v>
      </c>
    </row>
    <row r="770" spans="1:13" ht="12.75">
      <c r="A770" s="66" t="s">
        <v>389</v>
      </c>
      <c r="B770" s="53"/>
      <c r="C770" s="66" t="s">
        <v>390</v>
      </c>
      <c r="D770" s="53"/>
      <c r="E770" s="53"/>
      <c r="F770" s="53"/>
      <c r="G770" s="53"/>
      <c r="H770" s="53"/>
      <c r="I770" s="67" t="s">
        <v>1</v>
      </c>
      <c r="J770" s="53"/>
      <c r="K770" s="67">
        <v>2513.74</v>
      </c>
      <c r="L770" s="53"/>
      <c r="M770" s="49" t="s">
        <v>1</v>
      </c>
    </row>
    <row r="771" spans="1:13" ht="12.75">
      <c r="A771" s="66" t="s">
        <v>344</v>
      </c>
      <c r="B771" s="53"/>
      <c r="C771" s="66" t="s">
        <v>345</v>
      </c>
      <c r="D771" s="53"/>
      <c r="E771" s="53"/>
      <c r="F771" s="53"/>
      <c r="G771" s="53"/>
      <c r="H771" s="53"/>
      <c r="I771" s="67" t="s">
        <v>1</v>
      </c>
      <c r="J771" s="53"/>
      <c r="K771" s="67">
        <v>11567.24</v>
      </c>
      <c r="L771" s="53"/>
      <c r="M771" s="49" t="s">
        <v>1</v>
      </c>
    </row>
    <row r="772" spans="1:13" ht="12.75">
      <c r="A772" s="64" t="s">
        <v>305</v>
      </c>
      <c r="B772" s="53"/>
      <c r="C772" s="64" t="s">
        <v>306</v>
      </c>
      <c r="D772" s="53"/>
      <c r="E772" s="53"/>
      <c r="F772" s="53"/>
      <c r="G772" s="53"/>
      <c r="H772" s="53"/>
      <c r="I772" s="65">
        <v>134433</v>
      </c>
      <c r="J772" s="53"/>
      <c r="K772" s="65">
        <v>29338.76</v>
      </c>
      <c r="L772" s="53"/>
      <c r="M772" s="14">
        <v>21.82</v>
      </c>
    </row>
    <row r="773" spans="1:13" ht="12.75">
      <c r="A773" s="66" t="s">
        <v>307</v>
      </c>
      <c r="B773" s="53"/>
      <c r="C773" s="66" t="s">
        <v>308</v>
      </c>
      <c r="D773" s="53"/>
      <c r="E773" s="53"/>
      <c r="F773" s="53"/>
      <c r="G773" s="53"/>
      <c r="H773" s="53"/>
      <c r="I773" s="67" t="s">
        <v>1</v>
      </c>
      <c r="J773" s="53"/>
      <c r="K773" s="67">
        <v>0</v>
      </c>
      <c r="L773" s="53"/>
      <c r="M773" s="49" t="s">
        <v>1</v>
      </c>
    </row>
    <row r="774" spans="1:13" ht="12.75">
      <c r="A774" s="66" t="s">
        <v>346</v>
      </c>
      <c r="B774" s="53"/>
      <c r="C774" s="66" t="s">
        <v>347</v>
      </c>
      <c r="D774" s="53"/>
      <c r="E774" s="53"/>
      <c r="F774" s="53"/>
      <c r="G774" s="53"/>
      <c r="H774" s="53"/>
      <c r="I774" s="67" t="s">
        <v>1</v>
      </c>
      <c r="J774" s="53"/>
      <c r="K774" s="67">
        <v>26912</v>
      </c>
      <c r="L774" s="53"/>
      <c r="M774" s="49" t="s">
        <v>1</v>
      </c>
    </row>
    <row r="775" spans="1:13" ht="12.75">
      <c r="A775" s="66" t="s">
        <v>309</v>
      </c>
      <c r="B775" s="53"/>
      <c r="C775" s="66" t="s">
        <v>310</v>
      </c>
      <c r="D775" s="53"/>
      <c r="E775" s="53"/>
      <c r="F775" s="53"/>
      <c r="G775" s="53"/>
      <c r="H775" s="53"/>
      <c r="I775" s="67" t="s">
        <v>1</v>
      </c>
      <c r="J775" s="53"/>
      <c r="K775" s="67">
        <v>1016.76</v>
      </c>
      <c r="L775" s="53"/>
      <c r="M775" s="49" t="s">
        <v>1</v>
      </c>
    </row>
    <row r="776" spans="1:13" ht="12.75">
      <c r="A776" s="66" t="s">
        <v>348</v>
      </c>
      <c r="B776" s="53"/>
      <c r="C776" s="66" t="s">
        <v>349</v>
      </c>
      <c r="D776" s="53"/>
      <c r="E776" s="53"/>
      <c r="F776" s="53"/>
      <c r="G776" s="53"/>
      <c r="H776" s="53"/>
      <c r="I776" s="67" t="s">
        <v>1</v>
      </c>
      <c r="J776" s="53"/>
      <c r="K776" s="67">
        <v>400</v>
      </c>
      <c r="L776" s="53"/>
      <c r="M776" s="49" t="s">
        <v>1</v>
      </c>
    </row>
    <row r="777" spans="1:13" ht="12.75">
      <c r="A777" s="66" t="s">
        <v>350</v>
      </c>
      <c r="B777" s="53"/>
      <c r="C777" s="66" t="s">
        <v>351</v>
      </c>
      <c r="D777" s="53"/>
      <c r="E777" s="53"/>
      <c r="F777" s="53"/>
      <c r="G777" s="53"/>
      <c r="H777" s="53"/>
      <c r="I777" s="67" t="s">
        <v>1</v>
      </c>
      <c r="J777" s="53"/>
      <c r="K777" s="67">
        <v>285</v>
      </c>
      <c r="L777" s="53"/>
      <c r="M777" s="49" t="s">
        <v>1</v>
      </c>
    </row>
    <row r="778" spans="1:13" ht="12.75">
      <c r="A778" s="66" t="s">
        <v>311</v>
      </c>
      <c r="B778" s="53"/>
      <c r="C778" s="66" t="s">
        <v>306</v>
      </c>
      <c r="D778" s="53"/>
      <c r="E778" s="53"/>
      <c r="F778" s="53"/>
      <c r="G778" s="53"/>
      <c r="H778" s="53"/>
      <c r="I778" s="67" t="s">
        <v>1</v>
      </c>
      <c r="J778" s="53"/>
      <c r="K778" s="67">
        <v>725</v>
      </c>
      <c r="L778" s="53"/>
      <c r="M778" s="49" t="s">
        <v>1</v>
      </c>
    </row>
    <row r="779" spans="1:13" ht="12.75">
      <c r="A779" s="64" t="s">
        <v>352</v>
      </c>
      <c r="B779" s="53"/>
      <c r="C779" s="64" t="s">
        <v>353</v>
      </c>
      <c r="D779" s="53"/>
      <c r="E779" s="53"/>
      <c r="F779" s="53"/>
      <c r="G779" s="53"/>
      <c r="H779" s="53"/>
      <c r="I779" s="65">
        <v>689</v>
      </c>
      <c r="J779" s="53"/>
      <c r="K779" s="65">
        <v>0.93</v>
      </c>
      <c r="L779" s="53"/>
      <c r="M779" s="14">
        <v>0.13</v>
      </c>
    </row>
    <row r="780" spans="1:13" ht="12.75">
      <c r="A780" s="66" t="s">
        <v>356</v>
      </c>
      <c r="B780" s="53"/>
      <c r="C780" s="66" t="s">
        <v>357</v>
      </c>
      <c r="D780" s="53"/>
      <c r="E780" s="53"/>
      <c r="F780" s="53"/>
      <c r="G780" s="53"/>
      <c r="H780" s="53"/>
      <c r="I780" s="67" t="s">
        <v>1</v>
      </c>
      <c r="J780" s="53"/>
      <c r="K780" s="67">
        <v>0.93</v>
      </c>
      <c r="L780" s="53"/>
      <c r="M780" s="49" t="s">
        <v>1</v>
      </c>
    </row>
    <row r="781" spans="1:13" ht="12.75">
      <c r="A781" s="64" t="s">
        <v>391</v>
      </c>
      <c r="B781" s="53"/>
      <c r="C781" s="64" t="s">
        <v>392</v>
      </c>
      <c r="D781" s="53"/>
      <c r="E781" s="53"/>
      <c r="F781" s="53"/>
      <c r="G781" s="53"/>
      <c r="H781" s="53"/>
      <c r="I781" s="65">
        <v>68920</v>
      </c>
      <c r="J781" s="53"/>
      <c r="K781" s="65">
        <v>50000</v>
      </c>
      <c r="L781" s="53"/>
      <c r="M781" s="14">
        <v>72.55</v>
      </c>
    </row>
    <row r="782" spans="1:13" ht="12.75">
      <c r="A782" s="66" t="s">
        <v>393</v>
      </c>
      <c r="B782" s="53"/>
      <c r="C782" s="66" t="s">
        <v>394</v>
      </c>
      <c r="D782" s="53"/>
      <c r="E782" s="53"/>
      <c r="F782" s="53"/>
      <c r="G782" s="53"/>
      <c r="H782" s="53"/>
      <c r="I782" s="67" t="s">
        <v>1</v>
      </c>
      <c r="J782" s="53"/>
      <c r="K782" s="67">
        <v>50000</v>
      </c>
      <c r="L782" s="53"/>
      <c r="M782" s="49" t="s">
        <v>1</v>
      </c>
    </row>
    <row r="783" spans="1:13" ht="12.75">
      <c r="A783" s="64" t="s">
        <v>322</v>
      </c>
      <c r="B783" s="53"/>
      <c r="C783" s="64" t="s">
        <v>323</v>
      </c>
      <c r="D783" s="53"/>
      <c r="E783" s="53"/>
      <c r="F783" s="53"/>
      <c r="G783" s="53"/>
      <c r="H783" s="53"/>
      <c r="I783" s="65">
        <v>110273</v>
      </c>
      <c r="J783" s="53"/>
      <c r="K783" s="65">
        <v>15721.5</v>
      </c>
      <c r="L783" s="53"/>
      <c r="M783" s="14">
        <v>14.26</v>
      </c>
    </row>
    <row r="784" spans="1:13" ht="12.75">
      <c r="A784" s="66" t="s">
        <v>324</v>
      </c>
      <c r="B784" s="53"/>
      <c r="C784" s="66" t="s">
        <v>325</v>
      </c>
      <c r="D784" s="53"/>
      <c r="E784" s="53"/>
      <c r="F784" s="53"/>
      <c r="G784" s="53"/>
      <c r="H784" s="53"/>
      <c r="I784" s="67" t="s">
        <v>1</v>
      </c>
      <c r="J784" s="53"/>
      <c r="K784" s="67">
        <v>4449.75</v>
      </c>
      <c r="L784" s="53"/>
      <c r="M784" s="49" t="s">
        <v>1</v>
      </c>
    </row>
    <row r="785" spans="1:13" ht="12.75">
      <c r="A785" s="66" t="s">
        <v>358</v>
      </c>
      <c r="B785" s="53"/>
      <c r="C785" s="66" t="s">
        <v>359</v>
      </c>
      <c r="D785" s="53"/>
      <c r="E785" s="53"/>
      <c r="F785" s="53"/>
      <c r="G785" s="53"/>
      <c r="H785" s="53"/>
      <c r="I785" s="67" t="s">
        <v>1</v>
      </c>
      <c r="J785" s="53"/>
      <c r="K785" s="67">
        <v>10398</v>
      </c>
      <c r="L785" s="53"/>
      <c r="M785" s="49" t="s">
        <v>1</v>
      </c>
    </row>
    <row r="786" spans="1:13" ht="12.75">
      <c r="A786" s="66" t="s">
        <v>363</v>
      </c>
      <c r="B786" s="53"/>
      <c r="C786" s="66" t="s">
        <v>364</v>
      </c>
      <c r="D786" s="53"/>
      <c r="E786" s="53"/>
      <c r="F786" s="53"/>
      <c r="G786" s="53"/>
      <c r="H786" s="53"/>
      <c r="I786" s="67" t="s">
        <v>1</v>
      </c>
      <c r="J786" s="53"/>
      <c r="K786" s="67">
        <v>873.75</v>
      </c>
      <c r="L786" s="53"/>
      <c r="M786" s="49" t="s">
        <v>1</v>
      </c>
    </row>
    <row r="787" spans="1:13" ht="12.75">
      <c r="A787" s="66" t="s">
        <v>440</v>
      </c>
      <c r="B787" s="53"/>
      <c r="C787" s="66" t="s">
        <v>441</v>
      </c>
      <c r="D787" s="53"/>
      <c r="E787" s="53"/>
      <c r="F787" s="53"/>
      <c r="G787" s="53"/>
      <c r="H787" s="53"/>
      <c r="I787" s="67" t="s">
        <v>1</v>
      </c>
      <c r="J787" s="53"/>
      <c r="K787" s="67">
        <v>0</v>
      </c>
      <c r="L787" s="53"/>
      <c r="M787" s="49" t="s">
        <v>1</v>
      </c>
    </row>
    <row r="788" spans="1:13" ht="12.75">
      <c r="A788" s="66" t="s">
        <v>508</v>
      </c>
      <c r="B788" s="53"/>
      <c r="C788" s="66" t="s">
        <v>509</v>
      </c>
      <c r="D788" s="53"/>
      <c r="E788" s="53"/>
      <c r="F788" s="53"/>
      <c r="G788" s="53"/>
      <c r="H788" s="53"/>
      <c r="I788" s="67" t="s">
        <v>1</v>
      </c>
      <c r="J788" s="53"/>
      <c r="K788" s="67">
        <v>0</v>
      </c>
      <c r="L788" s="53"/>
      <c r="M788" s="49" t="s">
        <v>1</v>
      </c>
    </row>
    <row r="789" spans="1:13" ht="12.75">
      <c r="A789" s="66" t="s">
        <v>365</v>
      </c>
      <c r="B789" s="53"/>
      <c r="C789" s="66" t="s">
        <v>366</v>
      </c>
      <c r="D789" s="53"/>
      <c r="E789" s="53"/>
      <c r="F789" s="53"/>
      <c r="G789" s="53"/>
      <c r="H789" s="53"/>
      <c r="I789" s="67" t="s">
        <v>1</v>
      </c>
      <c r="J789" s="53"/>
      <c r="K789" s="67">
        <v>0</v>
      </c>
      <c r="L789" s="53"/>
      <c r="M789" s="49" t="s">
        <v>1</v>
      </c>
    </row>
    <row r="790" spans="1:13" ht="12.75">
      <c r="A790" s="64" t="s">
        <v>395</v>
      </c>
      <c r="B790" s="53"/>
      <c r="C790" s="64" t="s">
        <v>396</v>
      </c>
      <c r="D790" s="53"/>
      <c r="E790" s="53"/>
      <c r="F790" s="53"/>
      <c r="G790" s="53"/>
      <c r="H790" s="53"/>
      <c r="I790" s="65">
        <v>6892</v>
      </c>
      <c r="J790" s="53"/>
      <c r="K790" s="65">
        <v>0</v>
      </c>
      <c r="L790" s="53"/>
      <c r="M790" s="14">
        <v>0</v>
      </c>
    </row>
    <row r="791" spans="1:13" ht="12.75">
      <c r="A791" s="66" t="s">
        <v>397</v>
      </c>
      <c r="B791" s="53"/>
      <c r="C791" s="66" t="s">
        <v>398</v>
      </c>
      <c r="D791" s="53"/>
      <c r="E791" s="53"/>
      <c r="F791" s="53"/>
      <c r="G791" s="53"/>
      <c r="H791" s="53"/>
      <c r="I791" s="67" t="s">
        <v>1</v>
      </c>
      <c r="J791" s="53"/>
      <c r="K791" s="67">
        <v>0</v>
      </c>
      <c r="L791" s="53"/>
      <c r="M791" s="49" t="s">
        <v>1</v>
      </c>
    </row>
    <row r="792" spans="1:13" ht="12.75">
      <c r="A792" s="68" t="s">
        <v>446</v>
      </c>
      <c r="B792" s="53"/>
      <c r="C792" s="53"/>
      <c r="D792" s="53"/>
      <c r="E792" s="53"/>
      <c r="F792" s="53"/>
      <c r="G792" s="53"/>
      <c r="H792" s="53"/>
      <c r="I792" s="69">
        <v>83000</v>
      </c>
      <c r="J792" s="53"/>
      <c r="K792" s="69">
        <v>29089.87</v>
      </c>
      <c r="L792" s="53"/>
      <c r="M792" s="46">
        <v>35.05</v>
      </c>
    </row>
    <row r="793" spans="1:13" ht="12.75">
      <c r="A793" s="68" t="s">
        <v>447</v>
      </c>
      <c r="B793" s="53"/>
      <c r="C793" s="53"/>
      <c r="D793" s="53"/>
      <c r="E793" s="53"/>
      <c r="F793" s="53"/>
      <c r="G793" s="53"/>
      <c r="H793" s="53"/>
      <c r="I793" s="69">
        <v>83000</v>
      </c>
      <c r="J793" s="53"/>
      <c r="K793" s="69">
        <v>29089.87</v>
      </c>
      <c r="L793" s="53"/>
      <c r="M793" s="46">
        <v>35.05</v>
      </c>
    </row>
    <row r="794" spans="1:13" ht="12.75">
      <c r="A794" s="64" t="s">
        <v>295</v>
      </c>
      <c r="B794" s="53"/>
      <c r="C794" s="64" t="s">
        <v>296</v>
      </c>
      <c r="D794" s="53"/>
      <c r="E794" s="53"/>
      <c r="F794" s="53"/>
      <c r="G794" s="53"/>
      <c r="H794" s="53"/>
      <c r="I794" s="65">
        <v>80000</v>
      </c>
      <c r="J794" s="53"/>
      <c r="K794" s="65">
        <v>29089.87</v>
      </c>
      <c r="L794" s="53"/>
      <c r="M794" s="14">
        <v>36.36</v>
      </c>
    </row>
    <row r="795" spans="1:13" ht="12.75">
      <c r="A795" s="66" t="s">
        <v>326</v>
      </c>
      <c r="B795" s="53"/>
      <c r="C795" s="66" t="s">
        <v>327</v>
      </c>
      <c r="D795" s="53"/>
      <c r="E795" s="53"/>
      <c r="F795" s="53"/>
      <c r="G795" s="53"/>
      <c r="H795" s="53"/>
      <c r="I795" s="67" t="s">
        <v>1</v>
      </c>
      <c r="J795" s="53"/>
      <c r="K795" s="67">
        <v>10612.75</v>
      </c>
      <c r="L795" s="53"/>
      <c r="M795" s="49" t="s">
        <v>1</v>
      </c>
    </row>
    <row r="796" spans="1:13" ht="12.75">
      <c r="A796" s="66" t="s">
        <v>328</v>
      </c>
      <c r="B796" s="53"/>
      <c r="C796" s="66" t="s">
        <v>329</v>
      </c>
      <c r="D796" s="53"/>
      <c r="E796" s="53"/>
      <c r="F796" s="53"/>
      <c r="G796" s="53"/>
      <c r="H796" s="53"/>
      <c r="I796" s="67" t="s">
        <v>1</v>
      </c>
      <c r="J796" s="53"/>
      <c r="K796" s="67">
        <v>18477.12</v>
      </c>
      <c r="L796" s="53"/>
      <c r="M796" s="49" t="s">
        <v>1</v>
      </c>
    </row>
    <row r="797" spans="1:13" ht="12.75">
      <c r="A797" s="66" t="s">
        <v>332</v>
      </c>
      <c r="B797" s="53"/>
      <c r="C797" s="66" t="s">
        <v>333</v>
      </c>
      <c r="D797" s="53"/>
      <c r="E797" s="53"/>
      <c r="F797" s="53"/>
      <c r="G797" s="53"/>
      <c r="H797" s="53"/>
      <c r="I797" s="67" t="s">
        <v>1</v>
      </c>
      <c r="J797" s="53"/>
      <c r="K797" s="67">
        <v>0</v>
      </c>
      <c r="L797" s="53"/>
      <c r="M797" s="49" t="s">
        <v>1</v>
      </c>
    </row>
    <row r="798" spans="1:13" ht="12.75">
      <c r="A798" s="64" t="s">
        <v>299</v>
      </c>
      <c r="B798" s="53"/>
      <c r="C798" s="64" t="s">
        <v>300</v>
      </c>
      <c r="D798" s="53"/>
      <c r="E798" s="53"/>
      <c r="F798" s="53"/>
      <c r="G798" s="53"/>
      <c r="H798" s="53"/>
      <c r="I798" s="65">
        <v>2000</v>
      </c>
      <c r="J798" s="53"/>
      <c r="K798" s="65">
        <v>0</v>
      </c>
      <c r="L798" s="53"/>
      <c r="M798" s="14">
        <v>0</v>
      </c>
    </row>
    <row r="799" spans="1:13" ht="12.75">
      <c r="A799" s="66" t="s">
        <v>334</v>
      </c>
      <c r="B799" s="53"/>
      <c r="C799" s="66" t="s">
        <v>335</v>
      </c>
      <c r="D799" s="53"/>
      <c r="E799" s="53"/>
      <c r="F799" s="53"/>
      <c r="G799" s="53"/>
      <c r="H799" s="53"/>
      <c r="I799" s="67" t="s">
        <v>1</v>
      </c>
      <c r="J799" s="53"/>
      <c r="K799" s="67">
        <v>0</v>
      </c>
      <c r="L799" s="53"/>
      <c r="M799" s="49" t="s">
        <v>1</v>
      </c>
    </row>
    <row r="800" spans="1:13" ht="12.75">
      <c r="A800" s="64" t="s">
        <v>305</v>
      </c>
      <c r="B800" s="53"/>
      <c r="C800" s="64" t="s">
        <v>306</v>
      </c>
      <c r="D800" s="53"/>
      <c r="E800" s="53"/>
      <c r="F800" s="53"/>
      <c r="G800" s="53"/>
      <c r="H800" s="53"/>
      <c r="I800" s="65">
        <v>1000</v>
      </c>
      <c r="J800" s="53"/>
      <c r="K800" s="65">
        <v>0</v>
      </c>
      <c r="L800" s="53"/>
      <c r="M800" s="14">
        <v>0</v>
      </c>
    </row>
    <row r="801" spans="1:13" ht="12.75">
      <c r="A801" s="66" t="s">
        <v>350</v>
      </c>
      <c r="B801" s="53"/>
      <c r="C801" s="66" t="s">
        <v>351</v>
      </c>
      <c r="D801" s="53"/>
      <c r="E801" s="53"/>
      <c r="F801" s="53"/>
      <c r="G801" s="53"/>
      <c r="H801" s="53"/>
      <c r="I801" s="67" t="s">
        <v>1</v>
      </c>
      <c r="J801" s="53"/>
      <c r="K801" s="67">
        <v>0</v>
      </c>
      <c r="L801" s="53"/>
      <c r="M801" s="49" t="s">
        <v>1</v>
      </c>
    </row>
    <row r="802" spans="1:13" ht="12.75">
      <c r="A802" s="68" t="s">
        <v>450</v>
      </c>
      <c r="B802" s="53"/>
      <c r="C802" s="53"/>
      <c r="D802" s="53"/>
      <c r="E802" s="53"/>
      <c r="F802" s="53"/>
      <c r="G802" s="53"/>
      <c r="H802" s="53"/>
      <c r="I802" s="69">
        <v>11693978</v>
      </c>
      <c r="J802" s="53"/>
      <c r="K802" s="69">
        <v>5688352.16</v>
      </c>
      <c r="L802" s="53"/>
      <c r="M802" s="46">
        <v>48.64</v>
      </c>
    </row>
    <row r="803" spans="1:13" ht="12.75">
      <c r="A803" s="68" t="s">
        <v>451</v>
      </c>
      <c r="B803" s="53"/>
      <c r="C803" s="53"/>
      <c r="D803" s="53"/>
      <c r="E803" s="53"/>
      <c r="F803" s="53"/>
      <c r="G803" s="53"/>
      <c r="H803" s="53"/>
      <c r="I803" s="69">
        <v>11693978</v>
      </c>
      <c r="J803" s="53"/>
      <c r="K803" s="69">
        <v>5688352.16</v>
      </c>
      <c r="L803" s="53"/>
      <c r="M803" s="46">
        <v>48.64</v>
      </c>
    </row>
    <row r="804" spans="1:13" ht="12.75">
      <c r="A804" s="64" t="s">
        <v>280</v>
      </c>
      <c r="B804" s="53"/>
      <c r="C804" s="64" t="s">
        <v>281</v>
      </c>
      <c r="D804" s="53"/>
      <c r="E804" s="53"/>
      <c r="F804" s="53"/>
      <c r="G804" s="53"/>
      <c r="H804" s="53"/>
      <c r="I804" s="65">
        <v>9228232</v>
      </c>
      <c r="J804" s="53"/>
      <c r="K804" s="65">
        <v>4680629.2</v>
      </c>
      <c r="L804" s="53"/>
      <c r="M804" s="14">
        <v>50.72</v>
      </c>
    </row>
    <row r="805" spans="1:13" ht="12.75">
      <c r="A805" s="66" t="s">
        <v>282</v>
      </c>
      <c r="B805" s="53"/>
      <c r="C805" s="66" t="s">
        <v>283</v>
      </c>
      <c r="D805" s="53"/>
      <c r="E805" s="53"/>
      <c r="F805" s="53"/>
      <c r="G805" s="53"/>
      <c r="H805" s="53"/>
      <c r="I805" s="67" t="s">
        <v>1</v>
      </c>
      <c r="J805" s="53"/>
      <c r="K805" s="67">
        <v>4528826.78</v>
      </c>
      <c r="L805" s="53"/>
      <c r="M805" s="49" t="s">
        <v>1</v>
      </c>
    </row>
    <row r="806" spans="1:13" ht="12.75">
      <c r="A806" s="66" t="s">
        <v>383</v>
      </c>
      <c r="B806" s="53"/>
      <c r="C806" s="66" t="s">
        <v>384</v>
      </c>
      <c r="D806" s="53"/>
      <c r="E806" s="53"/>
      <c r="F806" s="53"/>
      <c r="G806" s="53"/>
      <c r="H806" s="53"/>
      <c r="I806" s="67" t="s">
        <v>1</v>
      </c>
      <c r="J806" s="53"/>
      <c r="K806" s="67">
        <v>151802.42</v>
      </c>
      <c r="L806" s="53"/>
      <c r="M806" s="49" t="s">
        <v>1</v>
      </c>
    </row>
    <row r="807" spans="1:13" ht="12.75">
      <c r="A807" s="64" t="s">
        <v>284</v>
      </c>
      <c r="B807" s="53"/>
      <c r="C807" s="64" t="s">
        <v>285</v>
      </c>
      <c r="D807" s="53"/>
      <c r="E807" s="53"/>
      <c r="F807" s="53"/>
      <c r="G807" s="53"/>
      <c r="H807" s="53"/>
      <c r="I807" s="65">
        <v>194872</v>
      </c>
      <c r="J807" s="53"/>
      <c r="K807" s="65">
        <v>83909.17</v>
      </c>
      <c r="L807" s="53"/>
      <c r="M807" s="14">
        <v>43.06</v>
      </c>
    </row>
    <row r="808" spans="1:13" ht="12.75">
      <c r="A808" s="66" t="s">
        <v>286</v>
      </c>
      <c r="B808" s="53"/>
      <c r="C808" s="66" t="s">
        <v>285</v>
      </c>
      <c r="D808" s="53"/>
      <c r="E808" s="53"/>
      <c r="F808" s="53"/>
      <c r="G808" s="53"/>
      <c r="H808" s="53"/>
      <c r="I808" s="67" t="s">
        <v>1</v>
      </c>
      <c r="J808" s="53"/>
      <c r="K808" s="67">
        <v>83909.17</v>
      </c>
      <c r="L808" s="53"/>
      <c r="M808" s="49" t="s">
        <v>1</v>
      </c>
    </row>
    <row r="809" spans="1:13" ht="12.75">
      <c r="A809" s="64" t="s">
        <v>287</v>
      </c>
      <c r="B809" s="53"/>
      <c r="C809" s="64" t="s">
        <v>288</v>
      </c>
      <c r="D809" s="53"/>
      <c r="E809" s="53"/>
      <c r="F809" s="53"/>
      <c r="G809" s="53"/>
      <c r="H809" s="53"/>
      <c r="I809" s="65">
        <v>804350</v>
      </c>
      <c r="J809" s="53"/>
      <c r="K809" s="65">
        <v>387989.33</v>
      </c>
      <c r="L809" s="53"/>
      <c r="M809" s="14">
        <v>48.24</v>
      </c>
    </row>
    <row r="810" spans="1:13" ht="12.75">
      <c r="A810" s="66" t="s">
        <v>385</v>
      </c>
      <c r="B810" s="53"/>
      <c r="C810" s="66" t="s">
        <v>386</v>
      </c>
      <c r="D810" s="53"/>
      <c r="E810" s="53"/>
      <c r="F810" s="53"/>
      <c r="G810" s="53"/>
      <c r="H810" s="53"/>
      <c r="I810" s="67" t="s">
        <v>1</v>
      </c>
      <c r="J810" s="53"/>
      <c r="K810" s="67">
        <v>138690.63</v>
      </c>
      <c r="L810" s="53"/>
      <c r="M810" s="49" t="s">
        <v>1</v>
      </c>
    </row>
    <row r="811" spans="1:13" ht="12.75">
      <c r="A811" s="66" t="s">
        <v>289</v>
      </c>
      <c r="B811" s="53"/>
      <c r="C811" s="66" t="s">
        <v>290</v>
      </c>
      <c r="D811" s="53"/>
      <c r="E811" s="53"/>
      <c r="F811" s="53"/>
      <c r="G811" s="53"/>
      <c r="H811" s="53"/>
      <c r="I811" s="67" t="s">
        <v>1</v>
      </c>
      <c r="J811" s="53"/>
      <c r="K811" s="67">
        <v>249298.7</v>
      </c>
      <c r="L811" s="53"/>
      <c r="M811" s="49" t="s">
        <v>1</v>
      </c>
    </row>
    <row r="812" spans="1:13" ht="12.75">
      <c r="A812" s="64" t="s">
        <v>291</v>
      </c>
      <c r="B812" s="53"/>
      <c r="C812" s="64" t="s">
        <v>292</v>
      </c>
      <c r="D812" s="53"/>
      <c r="E812" s="53"/>
      <c r="F812" s="53"/>
      <c r="G812" s="53"/>
      <c r="H812" s="53"/>
      <c r="I812" s="65">
        <v>363728</v>
      </c>
      <c r="J812" s="53"/>
      <c r="K812" s="65">
        <v>165271.8</v>
      </c>
      <c r="L812" s="53"/>
      <c r="M812" s="14">
        <v>45.44</v>
      </c>
    </row>
    <row r="813" spans="1:13" ht="12.75">
      <c r="A813" s="66" t="s">
        <v>318</v>
      </c>
      <c r="B813" s="53"/>
      <c r="C813" s="66" t="s">
        <v>319</v>
      </c>
      <c r="D813" s="53"/>
      <c r="E813" s="53"/>
      <c r="F813" s="53"/>
      <c r="G813" s="53"/>
      <c r="H813" s="53"/>
      <c r="I813" s="67" t="s">
        <v>1</v>
      </c>
      <c r="J813" s="53"/>
      <c r="K813" s="67">
        <v>100</v>
      </c>
      <c r="L813" s="53"/>
      <c r="M813" s="49" t="s">
        <v>1</v>
      </c>
    </row>
    <row r="814" spans="1:13" ht="12.75">
      <c r="A814" s="66" t="s">
        <v>293</v>
      </c>
      <c r="B814" s="53"/>
      <c r="C814" s="66" t="s">
        <v>294</v>
      </c>
      <c r="D814" s="53"/>
      <c r="E814" s="53"/>
      <c r="F814" s="53"/>
      <c r="G814" s="53"/>
      <c r="H814" s="53"/>
      <c r="I814" s="67" t="s">
        <v>1</v>
      </c>
      <c r="J814" s="53"/>
      <c r="K814" s="67">
        <v>164071.8</v>
      </c>
      <c r="L814" s="53"/>
      <c r="M814" s="49" t="s">
        <v>1</v>
      </c>
    </row>
    <row r="815" spans="1:13" ht="12.75">
      <c r="A815" s="66" t="s">
        <v>320</v>
      </c>
      <c r="B815" s="53"/>
      <c r="C815" s="66" t="s">
        <v>321</v>
      </c>
      <c r="D815" s="53"/>
      <c r="E815" s="53"/>
      <c r="F815" s="53"/>
      <c r="G815" s="53"/>
      <c r="H815" s="53"/>
      <c r="I815" s="67" t="s">
        <v>1</v>
      </c>
      <c r="J815" s="53"/>
      <c r="K815" s="67">
        <v>1100</v>
      </c>
      <c r="L815" s="53"/>
      <c r="M815" s="49" t="s">
        <v>1</v>
      </c>
    </row>
    <row r="816" spans="1:13" ht="12.75">
      <c r="A816" s="64" t="s">
        <v>295</v>
      </c>
      <c r="B816" s="53"/>
      <c r="C816" s="64" t="s">
        <v>296</v>
      </c>
      <c r="D816" s="53"/>
      <c r="E816" s="53"/>
      <c r="F816" s="53"/>
      <c r="G816" s="53"/>
      <c r="H816" s="53"/>
      <c r="I816" s="65">
        <v>495791</v>
      </c>
      <c r="J816" s="53"/>
      <c r="K816" s="65">
        <v>184457.79</v>
      </c>
      <c r="L816" s="53"/>
      <c r="M816" s="14">
        <v>37.2</v>
      </c>
    </row>
    <row r="817" spans="1:13" ht="12.75">
      <c r="A817" s="66" t="s">
        <v>297</v>
      </c>
      <c r="B817" s="53"/>
      <c r="C817" s="66" t="s">
        <v>298</v>
      </c>
      <c r="D817" s="53"/>
      <c r="E817" s="53"/>
      <c r="F817" s="53"/>
      <c r="G817" s="53"/>
      <c r="H817" s="53"/>
      <c r="I817" s="67" t="s">
        <v>1</v>
      </c>
      <c r="J817" s="53"/>
      <c r="K817" s="67">
        <v>24549.68</v>
      </c>
      <c r="L817" s="53"/>
      <c r="M817" s="49" t="s">
        <v>1</v>
      </c>
    </row>
    <row r="818" spans="1:13" ht="12.75">
      <c r="A818" s="66" t="s">
        <v>387</v>
      </c>
      <c r="B818" s="53"/>
      <c r="C818" s="66" t="s">
        <v>388</v>
      </c>
      <c r="D818" s="53"/>
      <c r="E818" s="53"/>
      <c r="F818" s="53"/>
      <c r="G818" s="53"/>
      <c r="H818" s="53"/>
      <c r="I818" s="67" t="s">
        <v>1</v>
      </c>
      <c r="J818" s="53"/>
      <c r="K818" s="67">
        <v>0</v>
      </c>
      <c r="L818" s="53"/>
      <c r="M818" s="49" t="s">
        <v>1</v>
      </c>
    </row>
    <row r="819" spans="1:13" ht="12.75">
      <c r="A819" s="66" t="s">
        <v>326</v>
      </c>
      <c r="B819" s="53"/>
      <c r="C819" s="66" t="s">
        <v>327</v>
      </c>
      <c r="D819" s="53"/>
      <c r="E819" s="53"/>
      <c r="F819" s="53"/>
      <c r="G819" s="53"/>
      <c r="H819" s="53"/>
      <c r="I819" s="67" t="s">
        <v>1</v>
      </c>
      <c r="J819" s="53"/>
      <c r="K819" s="67">
        <v>82113</v>
      </c>
      <c r="L819" s="53"/>
      <c r="M819" s="49" t="s">
        <v>1</v>
      </c>
    </row>
    <row r="820" spans="1:13" ht="12.75">
      <c r="A820" s="66" t="s">
        <v>328</v>
      </c>
      <c r="B820" s="53"/>
      <c r="C820" s="66" t="s">
        <v>329</v>
      </c>
      <c r="D820" s="53"/>
      <c r="E820" s="53"/>
      <c r="F820" s="53"/>
      <c r="G820" s="53"/>
      <c r="H820" s="53"/>
      <c r="I820" s="67" t="s">
        <v>1</v>
      </c>
      <c r="J820" s="53"/>
      <c r="K820" s="67">
        <v>12888.12</v>
      </c>
      <c r="L820" s="53"/>
      <c r="M820" s="49" t="s">
        <v>1</v>
      </c>
    </row>
    <row r="821" spans="1:13" ht="12.75">
      <c r="A821" s="66" t="s">
        <v>330</v>
      </c>
      <c r="B821" s="53"/>
      <c r="C821" s="66" t="s">
        <v>331</v>
      </c>
      <c r="D821" s="53"/>
      <c r="E821" s="53"/>
      <c r="F821" s="53"/>
      <c r="G821" s="53"/>
      <c r="H821" s="53"/>
      <c r="I821" s="67" t="s">
        <v>1</v>
      </c>
      <c r="J821" s="53"/>
      <c r="K821" s="67">
        <v>294.49</v>
      </c>
      <c r="L821" s="53"/>
      <c r="M821" s="49" t="s">
        <v>1</v>
      </c>
    </row>
    <row r="822" spans="1:13" ht="12.75">
      <c r="A822" s="66" t="s">
        <v>332</v>
      </c>
      <c r="B822" s="53"/>
      <c r="C822" s="66" t="s">
        <v>333</v>
      </c>
      <c r="D822" s="53"/>
      <c r="E822" s="53"/>
      <c r="F822" s="53"/>
      <c r="G822" s="53"/>
      <c r="H822" s="53"/>
      <c r="I822" s="67" t="s">
        <v>1</v>
      </c>
      <c r="J822" s="53"/>
      <c r="K822" s="67">
        <v>64612.5</v>
      </c>
      <c r="L822" s="53"/>
      <c r="M822" s="49" t="s">
        <v>1</v>
      </c>
    </row>
    <row r="823" spans="1:13" ht="12.75">
      <c r="A823" s="64" t="s">
        <v>299</v>
      </c>
      <c r="B823" s="53"/>
      <c r="C823" s="64" t="s">
        <v>300</v>
      </c>
      <c r="D823" s="53"/>
      <c r="E823" s="53"/>
      <c r="F823" s="53"/>
      <c r="G823" s="53"/>
      <c r="H823" s="53"/>
      <c r="I823" s="65">
        <v>311212</v>
      </c>
      <c r="J823" s="53"/>
      <c r="K823" s="65">
        <v>95092.57</v>
      </c>
      <c r="L823" s="53"/>
      <c r="M823" s="14">
        <v>30.56</v>
      </c>
    </row>
    <row r="824" spans="1:13" ht="12.75">
      <c r="A824" s="66" t="s">
        <v>334</v>
      </c>
      <c r="B824" s="53"/>
      <c r="C824" s="66" t="s">
        <v>335</v>
      </c>
      <c r="D824" s="53"/>
      <c r="E824" s="53"/>
      <c r="F824" s="53"/>
      <c r="G824" s="53"/>
      <c r="H824" s="53"/>
      <c r="I824" s="67" t="s">
        <v>1</v>
      </c>
      <c r="J824" s="53"/>
      <c r="K824" s="67">
        <v>13959.36</v>
      </c>
      <c r="L824" s="53"/>
      <c r="M824" s="49" t="s">
        <v>1</v>
      </c>
    </row>
    <row r="825" spans="1:13" ht="12.75">
      <c r="A825" s="66" t="s">
        <v>336</v>
      </c>
      <c r="B825" s="53"/>
      <c r="C825" s="66" t="s">
        <v>337</v>
      </c>
      <c r="D825" s="53"/>
      <c r="E825" s="53"/>
      <c r="F825" s="53"/>
      <c r="G825" s="53"/>
      <c r="H825" s="53"/>
      <c r="I825" s="67" t="s">
        <v>1</v>
      </c>
      <c r="J825" s="53"/>
      <c r="K825" s="67">
        <v>44894.97</v>
      </c>
      <c r="L825" s="53"/>
      <c r="M825" s="49" t="s">
        <v>1</v>
      </c>
    </row>
    <row r="826" spans="1:13" ht="12.75">
      <c r="A826" s="66" t="s">
        <v>301</v>
      </c>
      <c r="B826" s="53"/>
      <c r="C826" s="66" t="s">
        <v>302</v>
      </c>
      <c r="D826" s="53"/>
      <c r="E826" s="53"/>
      <c r="F826" s="53"/>
      <c r="G826" s="53"/>
      <c r="H826" s="53"/>
      <c r="I826" s="67" t="s">
        <v>1</v>
      </c>
      <c r="J826" s="53"/>
      <c r="K826" s="67">
        <v>1120</v>
      </c>
      <c r="L826" s="53"/>
      <c r="M826" s="49" t="s">
        <v>1</v>
      </c>
    </row>
    <row r="827" spans="1:13" ht="12.75">
      <c r="A827" s="66" t="s">
        <v>338</v>
      </c>
      <c r="B827" s="53"/>
      <c r="C827" s="66" t="s">
        <v>339</v>
      </c>
      <c r="D827" s="53"/>
      <c r="E827" s="53"/>
      <c r="F827" s="53"/>
      <c r="G827" s="53"/>
      <c r="H827" s="53"/>
      <c r="I827" s="67" t="s">
        <v>1</v>
      </c>
      <c r="J827" s="53"/>
      <c r="K827" s="67">
        <v>18217.51</v>
      </c>
      <c r="L827" s="53"/>
      <c r="M827" s="49" t="s">
        <v>1</v>
      </c>
    </row>
    <row r="828" spans="1:13" ht="12.75">
      <c r="A828" s="66" t="s">
        <v>340</v>
      </c>
      <c r="B828" s="53"/>
      <c r="C828" s="66" t="s">
        <v>341</v>
      </c>
      <c r="D828" s="53"/>
      <c r="E828" s="53"/>
      <c r="F828" s="53"/>
      <c r="G828" s="53"/>
      <c r="H828" s="53"/>
      <c r="I828" s="67" t="s">
        <v>1</v>
      </c>
      <c r="J828" s="53"/>
      <c r="K828" s="67">
        <v>0</v>
      </c>
      <c r="L828" s="53"/>
      <c r="M828" s="49" t="s">
        <v>1</v>
      </c>
    </row>
    <row r="829" spans="1:13" ht="12.75">
      <c r="A829" s="66" t="s">
        <v>342</v>
      </c>
      <c r="B829" s="53"/>
      <c r="C829" s="66" t="s">
        <v>343</v>
      </c>
      <c r="D829" s="53"/>
      <c r="E829" s="53"/>
      <c r="F829" s="53"/>
      <c r="G829" s="53"/>
      <c r="H829" s="53"/>
      <c r="I829" s="67" t="s">
        <v>1</v>
      </c>
      <c r="J829" s="53"/>
      <c r="K829" s="67">
        <v>0</v>
      </c>
      <c r="L829" s="53"/>
      <c r="M829" s="49" t="s">
        <v>1</v>
      </c>
    </row>
    <row r="830" spans="1:13" ht="12.75">
      <c r="A830" s="66" t="s">
        <v>303</v>
      </c>
      <c r="B830" s="53"/>
      <c r="C830" s="66" t="s">
        <v>304</v>
      </c>
      <c r="D830" s="53"/>
      <c r="E830" s="53"/>
      <c r="F830" s="53"/>
      <c r="G830" s="53"/>
      <c r="H830" s="53"/>
      <c r="I830" s="67" t="s">
        <v>1</v>
      </c>
      <c r="J830" s="53"/>
      <c r="K830" s="67">
        <v>1133</v>
      </c>
      <c r="L830" s="53"/>
      <c r="M830" s="49" t="s">
        <v>1</v>
      </c>
    </row>
    <row r="831" spans="1:13" ht="12.75">
      <c r="A831" s="66" t="s">
        <v>389</v>
      </c>
      <c r="B831" s="53"/>
      <c r="C831" s="66" t="s">
        <v>390</v>
      </c>
      <c r="D831" s="53"/>
      <c r="E831" s="53"/>
      <c r="F831" s="53"/>
      <c r="G831" s="53"/>
      <c r="H831" s="53"/>
      <c r="I831" s="67" t="s">
        <v>1</v>
      </c>
      <c r="J831" s="53"/>
      <c r="K831" s="67">
        <v>10092.47</v>
      </c>
      <c r="L831" s="53"/>
      <c r="M831" s="49" t="s">
        <v>1</v>
      </c>
    </row>
    <row r="832" spans="1:13" ht="12.75">
      <c r="A832" s="66" t="s">
        <v>344</v>
      </c>
      <c r="B832" s="53"/>
      <c r="C832" s="66" t="s">
        <v>345</v>
      </c>
      <c r="D832" s="53"/>
      <c r="E832" s="53"/>
      <c r="F832" s="53"/>
      <c r="G832" s="53"/>
      <c r="H832" s="53"/>
      <c r="I832" s="67" t="s">
        <v>1</v>
      </c>
      <c r="J832" s="53"/>
      <c r="K832" s="67">
        <v>5675.26</v>
      </c>
      <c r="L832" s="53"/>
      <c r="M832" s="49" t="s">
        <v>1</v>
      </c>
    </row>
    <row r="833" spans="1:13" ht="12.75">
      <c r="A833" s="64" t="s">
        <v>305</v>
      </c>
      <c r="B833" s="53"/>
      <c r="C833" s="64" t="s">
        <v>306</v>
      </c>
      <c r="D833" s="53"/>
      <c r="E833" s="53"/>
      <c r="F833" s="53"/>
      <c r="G833" s="53"/>
      <c r="H833" s="53"/>
      <c r="I833" s="65">
        <v>211567</v>
      </c>
      <c r="J833" s="53"/>
      <c r="K833" s="65">
        <v>62631.91</v>
      </c>
      <c r="L833" s="53"/>
      <c r="M833" s="14">
        <v>29.6</v>
      </c>
    </row>
    <row r="834" spans="1:13" ht="12.75">
      <c r="A834" s="66" t="s">
        <v>307</v>
      </c>
      <c r="B834" s="53"/>
      <c r="C834" s="66" t="s">
        <v>308</v>
      </c>
      <c r="D834" s="53"/>
      <c r="E834" s="53"/>
      <c r="F834" s="53"/>
      <c r="G834" s="53"/>
      <c r="H834" s="53"/>
      <c r="I834" s="67" t="s">
        <v>1</v>
      </c>
      <c r="J834" s="53"/>
      <c r="K834" s="67">
        <v>0</v>
      </c>
      <c r="L834" s="53"/>
      <c r="M834" s="49" t="s">
        <v>1</v>
      </c>
    </row>
    <row r="835" spans="1:13" ht="12.75">
      <c r="A835" s="66" t="s">
        <v>346</v>
      </c>
      <c r="B835" s="53"/>
      <c r="C835" s="66" t="s">
        <v>347</v>
      </c>
      <c r="D835" s="53"/>
      <c r="E835" s="53"/>
      <c r="F835" s="53"/>
      <c r="G835" s="53"/>
      <c r="H835" s="53"/>
      <c r="I835" s="67" t="s">
        <v>1</v>
      </c>
      <c r="J835" s="53"/>
      <c r="K835" s="67">
        <v>62444.41</v>
      </c>
      <c r="L835" s="53"/>
      <c r="M835" s="49" t="s">
        <v>1</v>
      </c>
    </row>
    <row r="836" spans="1:13" ht="12.75">
      <c r="A836" s="66" t="s">
        <v>309</v>
      </c>
      <c r="B836" s="53"/>
      <c r="C836" s="66" t="s">
        <v>310</v>
      </c>
      <c r="D836" s="53"/>
      <c r="E836" s="53"/>
      <c r="F836" s="53"/>
      <c r="G836" s="53"/>
      <c r="H836" s="53"/>
      <c r="I836" s="67" t="s">
        <v>1</v>
      </c>
      <c r="J836" s="53"/>
      <c r="K836" s="67">
        <v>0</v>
      </c>
      <c r="L836" s="53"/>
      <c r="M836" s="49" t="s">
        <v>1</v>
      </c>
    </row>
    <row r="837" spans="1:13" ht="12.75">
      <c r="A837" s="66" t="s">
        <v>348</v>
      </c>
      <c r="B837" s="53"/>
      <c r="C837" s="66" t="s">
        <v>349</v>
      </c>
      <c r="D837" s="53"/>
      <c r="E837" s="53"/>
      <c r="F837" s="53"/>
      <c r="G837" s="53"/>
      <c r="H837" s="53"/>
      <c r="I837" s="67" t="s">
        <v>1</v>
      </c>
      <c r="J837" s="53"/>
      <c r="K837" s="67">
        <v>0</v>
      </c>
      <c r="L837" s="53"/>
      <c r="M837" s="49" t="s">
        <v>1</v>
      </c>
    </row>
    <row r="838" spans="1:13" ht="12.75">
      <c r="A838" s="66" t="s">
        <v>350</v>
      </c>
      <c r="B838" s="53"/>
      <c r="C838" s="66" t="s">
        <v>351</v>
      </c>
      <c r="D838" s="53"/>
      <c r="E838" s="53"/>
      <c r="F838" s="53"/>
      <c r="G838" s="53"/>
      <c r="H838" s="53"/>
      <c r="I838" s="67" t="s">
        <v>1</v>
      </c>
      <c r="J838" s="53"/>
      <c r="K838" s="67">
        <v>0</v>
      </c>
      <c r="L838" s="53"/>
      <c r="M838" s="49" t="s">
        <v>1</v>
      </c>
    </row>
    <row r="839" spans="1:13" ht="12.75">
      <c r="A839" s="66" t="s">
        <v>311</v>
      </c>
      <c r="B839" s="53"/>
      <c r="C839" s="66" t="s">
        <v>306</v>
      </c>
      <c r="D839" s="53"/>
      <c r="E839" s="53"/>
      <c r="F839" s="53"/>
      <c r="G839" s="53"/>
      <c r="H839" s="53"/>
      <c r="I839" s="67" t="s">
        <v>1</v>
      </c>
      <c r="J839" s="53"/>
      <c r="K839" s="67">
        <v>187.5</v>
      </c>
      <c r="L839" s="53"/>
      <c r="M839" s="49" t="s">
        <v>1</v>
      </c>
    </row>
    <row r="840" spans="1:13" ht="12.75">
      <c r="A840" s="64" t="s">
        <v>352</v>
      </c>
      <c r="B840" s="53"/>
      <c r="C840" s="64" t="s">
        <v>353</v>
      </c>
      <c r="D840" s="53"/>
      <c r="E840" s="53"/>
      <c r="F840" s="53"/>
      <c r="G840" s="53"/>
      <c r="H840" s="53"/>
      <c r="I840" s="65">
        <v>311</v>
      </c>
      <c r="J840" s="53"/>
      <c r="K840" s="65">
        <v>0.39</v>
      </c>
      <c r="L840" s="53"/>
      <c r="M840" s="14">
        <v>0.13</v>
      </c>
    </row>
    <row r="841" spans="1:13" ht="12.75">
      <c r="A841" s="66" t="s">
        <v>356</v>
      </c>
      <c r="B841" s="53"/>
      <c r="C841" s="66" t="s">
        <v>357</v>
      </c>
      <c r="D841" s="53"/>
      <c r="E841" s="53"/>
      <c r="F841" s="53"/>
      <c r="G841" s="53"/>
      <c r="H841" s="53"/>
      <c r="I841" s="67" t="s">
        <v>1</v>
      </c>
      <c r="J841" s="53"/>
      <c r="K841" s="67">
        <v>0.39</v>
      </c>
      <c r="L841" s="53"/>
      <c r="M841" s="49" t="s">
        <v>1</v>
      </c>
    </row>
    <row r="842" spans="1:13" ht="12.75">
      <c r="A842" s="64" t="s">
        <v>391</v>
      </c>
      <c r="B842" s="53"/>
      <c r="C842" s="64" t="s">
        <v>392</v>
      </c>
      <c r="D842" s="53"/>
      <c r="E842" s="53"/>
      <c r="F842" s="53"/>
      <c r="G842" s="53"/>
      <c r="H842" s="53"/>
      <c r="I842" s="65">
        <v>31080</v>
      </c>
      <c r="J842" s="53"/>
      <c r="K842" s="65">
        <v>24300</v>
      </c>
      <c r="L842" s="53"/>
      <c r="M842" s="14">
        <v>78.19</v>
      </c>
    </row>
    <row r="843" spans="1:13" ht="12.75">
      <c r="A843" s="66" t="s">
        <v>393</v>
      </c>
      <c r="B843" s="53"/>
      <c r="C843" s="66" t="s">
        <v>394</v>
      </c>
      <c r="D843" s="53"/>
      <c r="E843" s="53"/>
      <c r="F843" s="53"/>
      <c r="G843" s="53"/>
      <c r="H843" s="53"/>
      <c r="I843" s="67" t="s">
        <v>1</v>
      </c>
      <c r="J843" s="53"/>
      <c r="K843" s="67">
        <v>24300</v>
      </c>
      <c r="L843" s="53"/>
      <c r="M843" s="49" t="s">
        <v>1</v>
      </c>
    </row>
    <row r="844" spans="1:13" ht="12.75">
      <c r="A844" s="64" t="s">
        <v>322</v>
      </c>
      <c r="B844" s="53"/>
      <c r="C844" s="64" t="s">
        <v>323</v>
      </c>
      <c r="D844" s="53"/>
      <c r="E844" s="53"/>
      <c r="F844" s="53"/>
      <c r="G844" s="53"/>
      <c r="H844" s="53"/>
      <c r="I844" s="65">
        <v>49727</v>
      </c>
      <c r="J844" s="53"/>
      <c r="K844" s="65">
        <v>4070</v>
      </c>
      <c r="L844" s="53"/>
      <c r="M844" s="14">
        <v>8.18</v>
      </c>
    </row>
    <row r="845" spans="1:13" ht="12.75">
      <c r="A845" s="66" t="s">
        <v>324</v>
      </c>
      <c r="B845" s="53"/>
      <c r="C845" s="66" t="s">
        <v>325</v>
      </c>
      <c r="D845" s="53"/>
      <c r="E845" s="53"/>
      <c r="F845" s="53"/>
      <c r="G845" s="53"/>
      <c r="H845" s="53"/>
      <c r="I845" s="67" t="s">
        <v>1</v>
      </c>
      <c r="J845" s="53"/>
      <c r="K845" s="67">
        <v>0</v>
      </c>
      <c r="L845" s="53"/>
      <c r="M845" s="49" t="s">
        <v>1</v>
      </c>
    </row>
    <row r="846" spans="1:13" ht="12.75">
      <c r="A846" s="66" t="s">
        <v>358</v>
      </c>
      <c r="B846" s="53"/>
      <c r="C846" s="66" t="s">
        <v>359</v>
      </c>
      <c r="D846" s="53"/>
      <c r="E846" s="53"/>
      <c r="F846" s="53"/>
      <c r="G846" s="53"/>
      <c r="H846" s="53"/>
      <c r="I846" s="67" t="s">
        <v>1</v>
      </c>
      <c r="J846" s="53"/>
      <c r="K846" s="67">
        <v>4070</v>
      </c>
      <c r="L846" s="53"/>
      <c r="M846" s="49" t="s">
        <v>1</v>
      </c>
    </row>
    <row r="847" spans="1:13" ht="12.75">
      <c r="A847" s="66" t="s">
        <v>363</v>
      </c>
      <c r="B847" s="53"/>
      <c r="C847" s="66" t="s">
        <v>364</v>
      </c>
      <c r="D847" s="53"/>
      <c r="E847" s="53"/>
      <c r="F847" s="53"/>
      <c r="G847" s="53"/>
      <c r="H847" s="53"/>
      <c r="I847" s="67" t="s">
        <v>1</v>
      </c>
      <c r="J847" s="53"/>
      <c r="K847" s="67">
        <v>0</v>
      </c>
      <c r="L847" s="53"/>
      <c r="M847" s="49" t="s">
        <v>1</v>
      </c>
    </row>
    <row r="848" spans="1:13" ht="12.75">
      <c r="A848" s="66" t="s">
        <v>440</v>
      </c>
      <c r="B848" s="53"/>
      <c r="C848" s="66" t="s">
        <v>441</v>
      </c>
      <c r="D848" s="53"/>
      <c r="E848" s="53"/>
      <c r="F848" s="53"/>
      <c r="G848" s="53"/>
      <c r="H848" s="53"/>
      <c r="I848" s="67" t="s">
        <v>1</v>
      </c>
      <c r="J848" s="53"/>
      <c r="K848" s="67">
        <v>0</v>
      </c>
      <c r="L848" s="53"/>
      <c r="M848" s="49" t="s">
        <v>1</v>
      </c>
    </row>
    <row r="849" spans="1:13" ht="12.75">
      <c r="A849" s="66" t="s">
        <v>508</v>
      </c>
      <c r="B849" s="53"/>
      <c r="C849" s="66" t="s">
        <v>509</v>
      </c>
      <c r="D849" s="53"/>
      <c r="E849" s="53"/>
      <c r="F849" s="53"/>
      <c r="G849" s="53"/>
      <c r="H849" s="53"/>
      <c r="I849" s="67" t="s">
        <v>1</v>
      </c>
      <c r="J849" s="53"/>
      <c r="K849" s="67">
        <v>0</v>
      </c>
      <c r="L849" s="53"/>
      <c r="M849" s="49" t="s">
        <v>1</v>
      </c>
    </row>
    <row r="850" spans="1:13" ht="12.75">
      <c r="A850" s="66" t="s">
        <v>365</v>
      </c>
      <c r="B850" s="53"/>
      <c r="C850" s="66" t="s">
        <v>366</v>
      </c>
      <c r="D850" s="53"/>
      <c r="E850" s="53"/>
      <c r="F850" s="53"/>
      <c r="G850" s="53"/>
      <c r="H850" s="53"/>
      <c r="I850" s="67" t="s">
        <v>1</v>
      </c>
      <c r="J850" s="53"/>
      <c r="K850" s="67">
        <v>0</v>
      </c>
      <c r="L850" s="53"/>
      <c r="M850" s="49" t="s">
        <v>1</v>
      </c>
    </row>
    <row r="851" spans="1:13" ht="12.75">
      <c r="A851" s="64" t="s">
        <v>395</v>
      </c>
      <c r="B851" s="53"/>
      <c r="C851" s="64" t="s">
        <v>396</v>
      </c>
      <c r="D851" s="53"/>
      <c r="E851" s="53"/>
      <c r="F851" s="53"/>
      <c r="G851" s="53"/>
      <c r="H851" s="53"/>
      <c r="I851" s="65">
        <v>3108</v>
      </c>
      <c r="J851" s="53"/>
      <c r="K851" s="65">
        <v>0</v>
      </c>
      <c r="L851" s="53"/>
      <c r="M851" s="14">
        <v>0</v>
      </c>
    </row>
    <row r="852" spans="1:13" ht="12.75">
      <c r="A852" s="66" t="s">
        <v>397</v>
      </c>
      <c r="B852" s="53"/>
      <c r="C852" s="66" t="s">
        <v>398</v>
      </c>
      <c r="D852" s="53"/>
      <c r="E852" s="53"/>
      <c r="F852" s="53"/>
      <c r="G852" s="53"/>
      <c r="H852" s="53"/>
      <c r="I852" s="67" t="s">
        <v>1</v>
      </c>
      <c r="J852" s="53"/>
      <c r="K852" s="67">
        <v>0</v>
      </c>
      <c r="L852" s="53"/>
      <c r="M852" s="49" t="s">
        <v>1</v>
      </c>
    </row>
    <row r="853" spans="1:13" ht="12.75">
      <c r="A853" s="68" t="s">
        <v>454</v>
      </c>
      <c r="B853" s="53"/>
      <c r="C853" s="53"/>
      <c r="D853" s="53"/>
      <c r="E853" s="53"/>
      <c r="F853" s="53"/>
      <c r="G853" s="53"/>
      <c r="H853" s="53"/>
      <c r="I853" s="69">
        <v>0</v>
      </c>
      <c r="J853" s="53"/>
      <c r="K853" s="69">
        <v>2246.12</v>
      </c>
      <c r="L853" s="53"/>
      <c r="M853" s="46" t="s">
        <v>1</v>
      </c>
    </row>
    <row r="854" spans="1:13" ht="12.75">
      <c r="A854" s="68" t="s">
        <v>455</v>
      </c>
      <c r="B854" s="53"/>
      <c r="C854" s="53"/>
      <c r="D854" s="53"/>
      <c r="E854" s="53"/>
      <c r="F854" s="53"/>
      <c r="G854" s="53"/>
      <c r="H854" s="53"/>
      <c r="I854" s="69">
        <v>0</v>
      </c>
      <c r="J854" s="53"/>
      <c r="K854" s="69">
        <v>2246.12</v>
      </c>
      <c r="L854" s="53"/>
      <c r="M854" s="46" t="s">
        <v>1</v>
      </c>
    </row>
    <row r="855" spans="1:13" ht="12.75">
      <c r="A855" s="64" t="s">
        <v>299</v>
      </c>
      <c r="B855" s="53"/>
      <c r="C855" s="64" t="s">
        <v>300</v>
      </c>
      <c r="D855" s="53"/>
      <c r="E855" s="53"/>
      <c r="F855" s="53"/>
      <c r="G855" s="53"/>
      <c r="H855" s="53"/>
      <c r="I855" s="65">
        <v>0</v>
      </c>
      <c r="J855" s="53"/>
      <c r="K855" s="65">
        <v>2246.12</v>
      </c>
      <c r="L855" s="53"/>
      <c r="M855" s="14" t="s">
        <v>1</v>
      </c>
    </row>
    <row r="856" spans="1:13" ht="12.75">
      <c r="A856" s="66" t="s">
        <v>336</v>
      </c>
      <c r="B856" s="53"/>
      <c r="C856" s="66" t="s">
        <v>337</v>
      </c>
      <c r="D856" s="53"/>
      <c r="E856" s="53"/>
      <c r="F856" s="53"/>
      <c r="G856" s="53"/>
      <c r="H856" s="53"/>
      <c r="I856" s="67" t="s">
        <v>1</v>
      </c>
      <c r="J856" s="53"/>
      <c r="K856" s="67">
        <v>2246.12</v>
      </c>
      <c r="L856" s="53"/>
      <c r="M856" s="49" t="s">
        <v>1</v>
      </c>
    </row>
    <row r="857" spans="1:13" ht="12.75">
      <c r="A857" s="72" t="s">
        <v>636</v>
      </c>
      <c r="B857" s="53"/>
      <c r="C857" s="72" t="s">
        <v>637</v>
      </c>
      <c r="D857" s="53"/>
      <c r="E857" s="53"/>
      <c r="F857" s="53"/>
      <c r="G857" s="53"/>
      <c r="H857" s="53"/>
      <c r="I857" s="73">
        <v>368000</v>
      </c>
      <c r="J857" s="53"/>
      <c r="K857" s="73">
        <v>0</v>
      </c>
      <c r="L857" s="53"/>
      <c r="M857" s="48">
        <v>0</v>
      </c>
    </row>
    <row r="858" spans="1:13" ht="12.75">
      <c r="A858" s="68" t="s">
        <v>452</v>
      </c>
      <c r="B858" s="53"/>
      <c r="C858" s="53"/>
      <c r="D858" s="53"/>
      <c r="E858" s="53"/>
      <c r="F858" s="53"/>
      <c r="G858" s="53"/>
      <c r="H858" s="53"/>
      <c r="I858" s="69">
        <v>368000</v>
      </c>
      <c r="J858" s="53"/>
      <c r="K858" s="69">
        <v>0</v>
      </c>
      <c r="L858" s="53"/>
      <c r="M858" s="46">
        <v>0</v>
      </c>
    </row>
    <row r="859" spans="1:13" ht="12.75">
      <c r="A859" s="68" t="s">
        <v>453</v>
      </c>
      <c r="B859" s="53"/>
      <c r="C859" s="53"/>
      <c r="D859" s="53"/>
      <c r="E859" s="53"/>
      <c r="F859" s="53"/>
      <c r="G859" s="53"/>
      <c r="H859" s="53"/>
      <c r="I859" s="69">
        <v>368000</v>
      </c>
      <c r="J859" s="53"/>
      <c r="K859" s="69">
        <v>0</v>
      </c>
      <c r="L859" s="53"/>
      <c r="M859" s="46">
        <v>0</v>
      </c>
    </row>
    <row r="860" spans="1:13" ht="12.75">
      <c r="A860" s="64" t="s">
        <v>280</v>
      </c>
      <c r="B860" s="53"/>
      <c r="C860" s="64" t="s">
        <v>281</v>
      </c>
      <c r="D860" s="53"/>
      <c r="E860" s="53"/>
      <c r="F860" s="53"/>
      <c r="G860" s="53"/>
      <c r="H860" s="53"/>
      <c r="I860" s="65">
        <v>254000</v>
      </c>
      <c r="J860" s="53"/>
      <c r="K860" s="65">
        <v>0</v>
      </c>
      <c r="L860" s="53"/>
      <c r="M860" s="14">
        <v>0</v>
      </c>
    </row>
    <row r="861" spans="1:13" ht="12.75">
      <c r="A861" s="66" t="s">
        <v>282</v>
      </c>
      <c r="B861" s="53"/>
      <c r="C861" s="66" t="s">
        <v>283</v>
      </c>
      <c r="D861" s="53"/>
      <c r="E861" s="53"/>
      <c r="F861" s="53"/>
      <c r="G861" s="53"/>
      <c r="H861" s="53"/>
      <c r="I861" s="67" t="s">
        <v>1</v>
      </c>
      <c r="J861" s="53"/>
      <c r="K861" s="67">
        <v>0</v>
      </c>
      <c r="L861" s="53"/>
      <c r="M861" s="49" t="s">
        <v>1</v>
      </c>
    </row>
    <row r="862" spans="1:13" ht="12.75">
      <c r="A862" s="64" t="s">
        <v>284</v>
      </c>
      <c r="B862" s="53"/>
      <c r="C862" s="64" t="s">
        <v>285</v>
      </c>
      <c r="D862" s="53"/>
      <c r="E862" s="53"/>
      <c r="F862" s="53"/>
      <c r="G862" s="53"/>
      <c r="H862" s="53"/>
      <c r="I862" s="65">
        <v>30000</v>
      </c>
      <c r="J862" s="53"/>
      <c r="K862" s="65">
        <v>0</v>
      </c>
      <c r="L862" s="53"/>
      <c r="M862" s="14">
        <v>0</v>
      </c>
    </row>
    <row r="863" spans="1:13" ht="12.75">
      <c r="A863" s="66" t="s">
        <v>286</v>
      </c>
      <c r="B863" s="53"/>
      <c r="C863" s="66" t="s">
        <v>285</v>
      </c>
      <c r="D863" s="53"/>
      <c r="E863" s="53"/>
      <c r="F863" s="53"/>
      <c r="G863" s="53"/>
      <c r="H863" s="53"/>
      <c r="I863" s="67" t="s">
        <v>1</v>
      </c>
      <c r="J863" s="53"/>
      <c r="K863" s="67">
        <v>0</v>
      </c>
      <c r="L863" s="53"/>
      <c r="M863" s="49" t="s">
        <v>1</v>
      </c>
    </row>
    <row r="864" spans="1:13" ht="12.75">
      <c r="A864" s="64" t="s">
        <v>287</v>
      </c>
      <c r="B864" s="53"/>
      <c r="C864" s="64" t="s">
        <v>288</v>
      </c>
      <c r="D864" s="53"/>
      <c r="E864" s="53"/>
      <c r="F864" s="53"/>
      <c r="G864" s="53"/>
      <c r="H864" s="53"/>
      <c r="I864" s="65">
        <v>62000</v>
      </c>
      <c r="J864" s="53"/>
      <c r="K864" s="65">
        <v>0</v>
      </c>
      <c r="L864" s="53"/>
      <c r="M864" s="14">
        <v>0</v>
      </c>
    </row>
    <row r="865" spans="1:13" ht="12.75">
      <c r="A865" s="66" t="s">
        <v>385</v>
      </c>
      <c r="B865" s="53"/>
      <c r="C865" s="66" t="s">
        <v>386</v>
      </c>
      <c r="D865" s="53"/>
      <c r="E865" s="53"/>
      <c r="F865" s="53"/>
      <c r="G865" s="53"/>
      <c r="H865" s="53"/>
      <c r="I865" s="67" t="s">
        <v>1</v>
      </c>
      <c r="J865" s="53"/>
      <c r="K865" s="67">
        <v>0</v>
      </c>
      <c r="L865" s="53"/>
      <c r="M865" s="49" t="s">
        <v>1</v>
      </c>
    </row>
    <row r="866" spans="1:13" ht="12.75">
      <c r="A866" s="66" t="s">
        <v>289</v>
      </c>
      <c r="B866" s="53"/>
      <c r="C866" s="66" t="s">
        <v>290</v>
      </c>
      <c r="D866" s="53"/>
      <c r="E866" s="53"/>
      <c r="F866" s="53"/>
      <c r="G866" s="53"/>
      <c r="H866" s="53"/>
      <c r="I866" s="67" t="s">
        <v>1</v>
      </c>
      <c r="J866" s="53"/>
      <c r="K866" s="67">
        <v>0</v>
      </c>
      <c r="L866" s="53"/>
      <c r="M866" s="49" t="s">
        <v>1</v>
      </c>
    </row>
    <row r="867" spans="1:13" ht="12.75">
      <c r="A867" s="64" t="s">
        <v>291</v>
      </c>
      <c r="B867" s="53"/>
      <c r="C867" s="64" t="s">
        <v>292</v>
      </c>
      <c r="D867" s="53"/>
      <c r="E867" s="53"/>
      <c r="F867" s="53"/>
      <c r="G867" s="53"/>
      <c r="H867" s="53"/>
      <c r="I867" s="65">
        <v>22000</v>
      </c>
      <c r="J867" s="53"/>
      <c r="K867" s="65">
        <v>0</v>
      </c>
      <c r="L867" s="53"/>
      <c r="M867" s="14">
        <v>0</v>
      </c>
    </row>
    <row r="868" spans="1:13" ht="12.75">
      <c r="A868" s="66" t="s">
        <v>293</v>
      </c>
      <c r="B868" s="53"/>
      <c r="C868" s="66" t="s">
        <v>294</v>
      </c>
      <c r="D868" s="53"/>
      <c r="E868" s="53"/>
      <c r="F868" s="53"/>
      <c r="G868" s="53"/>
      <c r="H868" s="53"/>
      <c r="I868" s="67" t="s">
        <v>1</v>
      </c>
      <c r="J868" s="53"/>
      <c r="K868" s="67">
        <v>0</v>
      </c>
      <c r="L868" s="53"/>
      <c r="M868" s="49" t="s">
        <v>1</v>
      </c>
    </row>
    <row r="869" spans="1:13" ht="12.75">
      <c r="A869" s="74" t="s">
        <v>638</v>
      </c>
      <c r="B869" s="53"/>
      <c r="C869" s="53"/>
      <c r="D869" s="53"/>
      <c r="E869" s="53"/>
      <c r="F869" s="53"/>
      <c r="G869" s="53"/>
      <c r="H869" s="53"/>
      <c r="I869" s="75">
        <v>186769037</v>
      </c>
      <c r="J869" s="53"/>
      <c r="K869" s="75">
        <v>66048319.49</v>
      </c>
      <c r="L869" s="53"/>
      <c r="M869" s="45">
        <v>35.36</v>
      </c>
    </row>
    <row r="870" spans="1:13" ht="12.75">
      <c r="A870" s="74" t="s">
        <v>639</v>
      </c>
      <c r="B870" s="53"/>
      <c r="C870" s="53"/>
      <c r="D870" s="53"/>
      <c r="E870" s="53"/>
      <c r="F870" s="53"/>
      <c r="G870" s="53"/>
      <c r="H870" s="53"/>
      <c r="I870" s="75">
        <v>186769037</v>
      </c>
      <c r="J870" s="53"/>
      <c r="K870" s="75">
        <v>66048319.49</v>
      </c>
      <c r="L870" s="53"/>
      <c r="M870" s="45">
        <v>35.36</v>
      </c>
    </row>
    <row r="871" spans="1:13" ht="12.75">
      <c r="A871" s="68" t="s">
        <v>444</v>
      </c>
      <c r="B871" s="53"/>
      <c r="C871" s="53"/>
      <c r="D871" s="53"/>
      <c r="E871" s="53"/>
      <c r="F871" s="53"/>
      <c r="G871" s="53"/>
      <c r="H871" s="53"/>
      <c r="I871" s="69">
        <v>29296000</v>
      </c>
      <c r="J871" s="53"/>
      <c r="K871" s="69">
        <v>13370904.16</v>
      </c>
      <c r="L871" s="53"/>
      <c r="M871" s="46">
        <v>45.64</v>
      </c>
    </row>
    <row r="872" spans="1:13" ht="12.75">
      <c r="A872" s="68" t="s">
        <v>445</v>
      </c>
      <c r="B872" s="53"/>
      <c r="C872" s="53"/>
      <c r="D872" s="53"/>
      <c r="E872" s="53"/>
      <c r="F872" s="53"/>
      <c r="G872" s="53"/>
      <c r="H872" s="53"/>
      <c r="I872" s="69">
        <v>29296000</v>
      </c>
      <c r="J872" s="53"/>
      <c r="K872" s="69">
        <v>13370904.16</v>
      </c>
      <c r="L872" s="53"/>
      <c r="M872" s="46">
        <v>45.64</v>
      </c>
    </row>
    <row r="873" spans="1:13" ht="12.75">
      <c r="A873" s="68" t="s">
        <v>448</v>
      </c>
      <c r="B873" s="53"/>
      <c r="C873" s="53"/>
      <c r="D873" s="53"/>
      <c r="E873" s="53"/>
      <c r="F873" s="53"/>
      <c r="G873" s="53"/>
      <c r="H873" s="53"/>
      <c r="I873" s="69">
        <v>90255000</v>
      </c>
      <c r="J873" s="53"/>
      <c r="K873" s="69">
        <v>39271189.41</v>
      </c>
      <c r="L873" s="53"/>
      <c r="M873" s="46">
        <v>43.51</v>
      </c>
    </row>
    <row r="874" spans="1:13" ht="12.75">
      <c r="A874" s="68" t="s">
        <v>449</v>
      </c>
      <c r="B874" s="53"/>
      <c r="C874" s="53"/>
      <c r="D874" s="53"/>
      <c r="E874" s="53"/>
      <c r="F874" s="53"/>
      <c r="G874" s="53"/>
      <c r="H874" s="53"/>
      <c r="I874" s="69">
        <v>90255000</v>
      </c>
      <c r="J874" s="53"/>
      <c r="K874" s="69">
        <v>39271189.41</v>
      </c>
      <c r="L874" s="53"/>
      <c r="M874" s="46">
        <v>43.51</v>
      </c>
    </row>
    <row r="875" spans="1:13" ht="12.75">
      <c r="A875" s="68" t="s">
        <v>450</v>
      </c>
      <c r="B875" s="53"/>
      <c r="C875" s="53"/>
      <c r="D875" s="53"/>
      <c r="E875" s="53"/>
      <c r="F875" s="53"/>
      <c r="G875" s="53"/>
      <c r="H875" s="53"/>
      <c r="I875" s="69">
        <v>34778037</v>
      </c>
      <c r="J875" s="53"/>
      <c r="K875" s="69">
        <v>5662482.72</v>
      </c>
      <c r="L875" s="53"/>
      <c r="M875" s="46">
        <v>16.28</v>
      </c>
    </row>
    <row r="876" spans="1:13" ht="12.75">
      <c r="A876" s="68" t="s">
        <v>451</v>
      </c>
      <c r="B876" s="53"/>
      <c r="C876" s="53"/>
      <c r="D876" s="53"/>
      <c r="E876" s="53"/>
      <c r="F876" s="53"/>
      <c r="G876" s="53"/>
      <c r="H876" s="53"/>
      <c r="I876" s="69">
        <v>34778037</v>
      </c>
      <c r="J876" s="53"/>
      <c r="K876" s="69">
        <v>5662482.72</v>
      </c>
      <c r="L876" s="53"/>
      <c r="M876" s="46">
        <v>16.28</v>
      </c>
    </row>
    <row r="877" spans="1:13" ht="12.75">
      <c r="A877" s="68" t="s">
        <v>452</v>
      </c>
      <c r="B877" s="53"/>
      <c r="C877" s="53"/>
      <c r="D877" s="53"/>
      <c r="E877" s="53"/>
      <c r="F877" s="53"/>
      <c r="G877" s="53"/>
      <c r="H877" s="53"/>
      <c r="I877" s="69">
        <v>100000</v>
      </c>
      <c r="J877" s="53"/>
      <c r="K877" s="69">
        <v>373822.97</v>
      </c>
      <c r="L877" s="53"/>
      <c r="M877" s="46">
        <v>373.82</v>
      </c>
    </row>
    <row r="878" spans="1:13" ht="12.75">
      <c r="A878" s="68" t="s">
        <v>453</v>
      </c>
      <c r="B878" s="53"/>
      <c r="C878" s="53"/>
      <c r="D878" s="53"/>
      <c r="E878" s="53"/>
      <c r="F878" s="53"/>
      <c r="G878" s="53"/>
      <c r="H878" s="53"/>
      <c r="I878" s="69">
        <v>100000</v>
      </c>
      <c r="J878" s="53"/>
      <c r="K878" s="69">
        <v>373822.97</v>
      </c>
      <c r="L878" s="53"/>
      <c r="M878" s="46">
        <v>373.82</v>
      </c>
    </row>
    <row r="879" spans="1:13" ht="12.75">
      <c r="A879" s="68" t="s">
        <v>454</v>
      </c>
      <c r="B879" s="53"/>
      <c r="C879" s="53"/>
      <c r="D879" s="53"/>
      <c r="E879" s="53"/>
      <c r="F879" s="53"/>
      <c r="G879" s="53"/>
      <c r="H879" s="53"/>
      <c r="I879" s="69">
        <v>26570000</v>
      </c>
      <c r="J879" s="53"/>
      <c r="K879" s="69">
        <v>7369920.23</v>
      </c>
      <c r="L879" s="53"/>
      <c r="M879" s="46">
        <v>27.74</v>
      </c>
    </row>
    <row r="880" spans="1:13" ht="12.75">
      <c r="A880" s="68" t="s">
        <v>455</v>
      </c>
      <c r="B880" s="53"/>
      <c r="C880" s="53"/>
      <c r="D880" s="53"/>
      <c r="E880" s="53"/>
      <c r="F880" s="53"/>
      <c r="G880" s="53"/>
      <c r="H880" s="53"/>
      <c r="I880" s="69">
        <v>26570000</v>
      </c>
      <c r="J880" s="53"/>
      <c r="K880" s="69">
        <v>7369920.23</v>
      </c>
      <c r="L880" s="53"/>
      <c r="M880" s="46">
        <v>27.74</v>
      </c>
    </row>
    <row r="881" spans="1:13" ht="12.75">
      <c r="A881" s="68" t="s">
        <v>1034</v>
      </c>
      <c r="B881" s="53"/>
      <c r="C881" s="53"/>
      <c r="D881" s="53"/>
      <c r="E881" s="53"/>
      <c r="F881" s="53"/>
      <c r="G881" s="53"/>
      <c r="H881" s="53"/>
      <c r="I881" s="69">
        <v>5770000</v>
      </c>
      <c r="J881" s="53"/>
      <c r="K881" s="69">
        <v>0</v>
      </c>
      <c r="L881" s="53"/>
      <c r="M881" s="46">
        <v>0</v>
      </c>
    </row>
    <row r="882" spans="1:13" ht="12.75">
      <c r="A882" s="68" t="s">
        <v>1035</v>
      </c>
      <c r="B882" s="53"/>
      <c r="C882" s="53"/>
      <c r="D882" s="53"/>
      <c r="E882" s="53"/>
      <c r="F882" s="53"/>
      <c r="G882" s="53"/>
      <c r="H882" s="53"/>
      <c r="I882" s="69">
        <v>5770000</v>
      </c>
      <c r="J882" s="53"/>
      <c r="K882" s="69">
        <v>0</v>
      </c>
      <c r="L882" s="53"/>
      <c r="M882" s="46">
        <v>0</v>
      </c>
    </row>
    <row r="883" spans="1:13" ht="12.75">
      <c r="A883" s="70" t="s">
        <v>640</v>
      </c>
      <c r="B883" s="53"/>
      <c r="C883" s="70" t="s">
        <v>641</v>
      </c>
      <c r="D883" s="53"/>
      <c r="E883" s="53"/>
      <c r="F883" s="53"/>
      <c r="G883" s="53"/>
      <c r="H883" s="53"/>
      <c r="I883" s="71">
        <v>13092500</v>
      </c>
      <c r="J883" s="53"/>
      <c r="K883" s="71">
        <v>5785698.84</v>
      </c>
      <c r="L883" s="53"/>
      <c r="M883" s="47">
        <v>44.19</v>
      </c>
    </row>
    <row r="884" spans="1:13" ht="12.75">
      <c r="A884" s="72" t="s">
        <v>642</v>
      </c>
      <c r="B884" s="53"/>
      <c r="C884" s="72" t="s">
        <v>542</v>
      </c>
      <c r="D884" s="53"/>
      <c r="E884" s="53"/>
      <c r="F884" s="53"/>
      <c r="G884" s="53"/>
      <c r="H884" s="53"/>
      <c r="I884" s="73">
        <v>13092500</v>
      </c>
      <c r="J884" s="53"/>
      <c r="K884" s="73">
        <v>5785698.84</v>
      </c>
      <c r="L884" s="53"/>
      <c r="M884" s="48">
        <v>44.19</v>
      </c>
    </row>
    <row r="885" spans="1:13" ht="12.75">
      <c r="A885" s="68" t="s">
        <v>444</v>
      </c>
      <c r="B885" s="53"/>
      <c r="C885" s="53"/>
      <c r="D885" s="53"/>
      <c r="E885" s="53"/>
      <c r="F885" s="53"/>
      <c r="G885" s="53"/>
      <c r="H885" s="53"/>
      <c r="I885" s="69">
        <v>12942500</v>
      </c>
      <c r="J885" s="53"/>
      <c r="K885" s="69">
        <v>5715946.01</v>
      </c>
      <c r="L885" s="53"/>
      <c r="M885" s="46">
        <v>44.16</v>
      </c>
    </row>
    <row r="886" spans="1:13" ht="12.75">
      <c r="A886" s="68" t="s">
        <v>445</v>
      </c>
      <c r="B886" s="53"/>
      <c r="C886" s="53"/>
      <c r="D886" s="53"/>
      <c r="E886" s="53"/>
      <c r="F886" s="53"/>
      <c r="G886" s="53"/>
      <c r="H886" s="53"/>
      <c r="I886" s="69">
        <v>12942500</v>
      </c>
      <c r="J886" s="53"/>
      <c r="K886" s="69">
        <v>5715946.01</v>
      </c>
      <c r="L886" s="53"/>
      <c r="M886" s="46">
        <v>44.16</v>
      </c>
    </row>
    <row r="887" spans="1:13" ht="12.75">
      <c r="A887" s="64" t="s">
        <v>280</v>
      </c>
      <c r="B887" s="53"/>
      <c r="C887" s="64" t="s">
        <v>281</v>
      </c>
      <c r="D887" s="53"/>
      <c r="E887" s="53"/>
      <c r="F887" s="53"/>
      <c r="G887" s="53"/>
      <c r="H887" s="53"/>
      <c r="I887" s="65">
        <v>10281000</v>
      </c>
      <c r="J887" s="53"/>
      <c r="K887" s="65">
        <v>4508008.07</v>
      </c>
      <c r="L887" s="53"/>
      <c r="M887" s="14">
        <v>43.85</v>
      </c>
    </row>
    <row r="888" spans="1:13" ht="12.75">
      <c r="A888" s="66" t="s">
        <v>282</v>
      </c>
      <c r="B888" s="53"/>
      <c r="C888" s="66" t="s">
        <v>283</v>
      </c>
      <c r="D888" s="53"/>
      <c r="E888" s="53"/>
      <c r="F888" s="53"/>
      <c r="G888" s="53"/>
      <c r="H888" s="53"/>
      <c r="I888" s="67" t="s">
        <v>1</v>
      </c>
      <c r="J888" s="53"/>
      <c r="K888" s="67">
        <v>4508008.07</v>
      </c>
      <c r="L888" s="53"/>
      <c r="M888" s="49" t="s">
        <v>1</v>
      </c>
    </row>
    <row r="889" spans="1:13" ht="12.75">
      <c r="A889" s="64" t="s">
        <v>284</v>
      </c>
      <c r="B889" s="53"/>
      <c r="C889" s="64" t="s">
        <v>285</v>
      </c>
      <c r="D889" s="53"/>
      <c r="E889" s="53"/>
      <c r="F889" s="53"/>
      <c r="G889" s="53"/>
      <c r="H889" s="53"/>
      <c r="I889" s="65">
        <v>540000</v>
      </c>
      <c r="J889" s="53"/>
      <c r="K889" s="65">
        <v>292181.15</v>
      </c>
      <c r="L889" s="53"/>
      <c r="M889" s="14">
        <v>54.11</v>
      </c>
    </row>
    <row r="890" spans="1:13" ht="12.75">
      <c r="A890" s="66" t="s">
        <v>286</v>
      </c>
      <c r="B890" s="53"/>
      <c r="C890" s="66" t="s">
        <v>285</v>
      </c>
      <c r="D890" s="53"/>
      <c r="E890" s="53"/>
      <c r="F890" s="53"/>
      <c r="G890" s="53"/>
      <c r="H890" s="53"/>
      <c r="I890" s="67" t="s">
        <v>1</v>
      </c>
      <c r="J890" s="53"/>
      <c r="K890" s="67">
        <v>292181.15</v>
      </c>
      <c r="L890" s="53"/>
      <c r="M890" s="49" t="s">
        <v>1</v>
      </c>
    </row>
    <row r="891" spans="1:13" ht="12.75">
      <c r="A891" s="64" t="s">
        <v>287</v>
      </c>
      <c r="B891" s="53"/>
      <c r="C891" s="64" t="s">
        <v>288</v>
      </c>
      <c r="D891" s="53"/>
      <c r="E891" s="53"/>
      <c r="F891" s="53"/>
      <c r="G891" s="53"/>
      <c r="H891" s="53"/>
      <c r="I891" s="65">
        <v>1716500</v>
      </c>
      <c r="J891" s="53"/>
      <c r="K891" s="65">
        <v>733965.96</v>
      </c>
      <c r="L891" s="53"/>
      <c r="M891" s="14">
        <v>42.76</v>
      </c>
    </row>
    <row r="892" spans="1:13" ht="12.75">
      <c r="A892" s="66" t="s">
        <v>289</v>
      </c>
      <c r="B892" s="53"/>
      <c r="C892" s="66" t="s">
        <v>290</v>
      </c>
      <c r="D892" s="53"/>
      <c r="E892" s="53"/>
      <c r="F892" s="53"/>
      <c r="G892" s="53"/>
      <c r="H892" s="53"/>
      <c r="I892" s="67" t="s">
        <v>1</v>
      </c>
      <c r="J892" s="53"/>
      <c r="K892" s="67">
        <v>733965.96</v>
      </c>
      <c r="L892" s="53"/>
      <c r="M892" s="49" t="s">
        <v>1</v>
      </c>
    </row>
    <row r="893" spans="1:13" ht="12.75">
      <c r="A893" s="64" t="s">
        <v>291</v>
      </c>
      <c r="B893" s="53"/>
      <c r="C893" s="64" t="s">
        <v>292</v>
      </c>
      <c r="D893" s="53"/>
      <c r="E893" s="53"/>
      <c r="F893" s="53"/>
      <c r="G893" s="53"/>
      <c r="H893" s="53"/>
      <c r="I893" s="65">
        <v>280000</v>
      </c>
      <c r="J893" s="53"/>
      <c r="K893" s="65">
        <v>134361.8</v>
      </c>
      <c r="L893" s="53"/>
      <c r="M893" s="14">
        <v>47.99</v>
      </c>
    </row>
    <row r="894" spans="1:13" ht="12.75">
      <c r="A894" s="66" t="s">
        <v>293</v>
      </c>
      <c r="B894" s="53"/>
      <c r="C894" s="66" t="s">
        <v>294</v>
      </c>
      <c r="D894" s="53"/>
      <c r="E894" s="53"/>
      <c r="F894" s="53"/>
      <c r="G894" s="53"/>
      <c r="H894" s="53"/>
      <c r="I894" s="67" t="s">
        <v>1</v>
      </c>
      <c r="J894" s="53"/>
      <c r="K894" s="67">
        <v>134361.8</v>
      </c>
      <c r="L894" s="53"/>
      <c r="M894" s="49" t="s">
        <v>1</v>
      </c>
    </row>
    <row r="895" spans="1:13" ht="12.75">
      <c r="A895" s="64" t="s">
        <v>295</v>
      </c>
      <c r="B895" s="53"/>
      <c r="C895" s="64" t="s">
        <v>296</v>
      </c>
      <c r="D895" s="53"/>
      <c r="E895" s="53"/>
      <c r="F895" s="53"/>
      <c r="G895" s="53"/>
      <c r="H895" s="53"/>
      <c r="I895" s="65">
        <v>120000</v>
      </c>
      <c r="J895" s="53"/>
      <c r="K895" s="65">
        <v>47429.03</v>
      </c>
      <c r="L895" s="53"/>
      <c r="M895" s="14">
        <v>39.52</v>
      </c>
    </row>
    <row r="896" spans="1:13" ht="12.75">
      <c r="A896" s="66" t="s">
        <v>297</v>
      </c>
      <c r="B896" s="53"/>
      <c r="C896" s="66" t="s">
        <v>298</v>
      </c>
      <c r="D896" s="53"/>
      <c r="E896" s="53"/>
      <c r="F896" s="53"/>
      <c r="G896" s="53"/>
      <c r="H896" s="53"/>
      <c r="I896" s="67" t="s">
        <v>1</v>
      </c>
      <c r="J896" s="53"/>
      <c r="K896" s="67">
        <v>47429.03</v>
      </c>
      <c r="L896" s="53"/>
      <c r="M896" s="49" t="s">
        <v>1</v>
      </c>
    </row>
    <row r="897" spans="1:13" ht="12.75">
      <c r="A897" s="64" t="s">
        <v>305</v>
      </c>
      <c r="B897" s="53"/>
      <c r="C897" s="64" t="s">
        <v>306</v>
      </c>
      <c r="D897" s="53"/>
      <c r="E897" s="53"/>
      <c r="F897" s="53"/>
      <c r="G897" s="53"/>
      <c r="H897" s="53"/>
      <c r="I897" s="65">
        <v>5000</v>
      </c>
      <c r="J897" s="53"/>
      <c r="K897" s="65">
        <v>0</v>
      </c>
      <c r="L897" s="53"/>
      <c r="M897" s="14">
        <v>0</v>
      </c>
    </row>
    <row r="898" spans="1:13" ht="12.75">
      <c r="A898" s="66" t="s">
        <v>309</v>
      </c>
      <c r="B898" s="53"/>
      <c r="C898" s="66" t="s">
        <v>310</v>
      </c>
      <c r="D898" s="53"/>
      <c r="E898" s="53"/>
      <c r="F898" s="53"/>
      <c r="G898" s="53"/>
      <c r="H898" s="53"/>
      <c r="I898" s="67" t="s">
        <v>1</v>
      </c>
      <c r="J898" s="53"/>
      <c r="K898" s="67">
        <v>0</v>
      </c>
      <c r="L898" s="53"/>
      <c r="M898" s="49" t="s">
        <v>1</v>
      </c>
    </row>
    <row r="899" spans="1:13" ht="12.75">
      <c r="A899" s="68" t="s">
        <v>448</v>
      </c>
      <c r="B899" s="53"/>
      <c r="C899" s="53"/>
      <c r="D899" s="53"/>
      <c r="E899" s="53"/>
      <c r="F899" s="53"/>
      <c r="G899" s="53"/>
      <c r="H899" s="53"/>
      <c r="I899" s="69">
        <v>150000</v>
      </c>
      <c r="J899" s="53"/>
      <c r="K899" s="69">
        <v>69752.83</v>
      </c>
      <c r="L899" s="53"/>
      <c r="M899" s="46">
        <v>46.5</v>
      </c>
    </row>
    <row r="900" spans="1:13" ht="12.75">
      <c r="A900" s="68" t="s">
        <v>449</v>
      </c>
      <c r="B900" s="53"/>
      <c r="C900" s="53"/>
      <c r="D900" s="53"/>
      <c r="E900" s="53"/>
      <c r="F900" s="53"/>
      <c r="G900" s="53"/>
      <c r="H900" s="53"/>
      <c r="I900" s="69">
        <v>150000</v>
      </c>
      <c r="J900" s="53"/>
      <c r="K900" s="69">
        <v>69752.83</v>
      </c>
      <c r="L900" s="53"/>
      <c r="M900" s="46">
        <v>46.5</v>
      </c>
    </row>
    <row r="901" spans="1:13" ht="12.75">
      <c r="A901" s="64" t="s">
        <v>280</v>
      </c>
      <c r="B901" s="53"/>
      <c r="C901" s="64" t="s">
        <v>281</v>
      </c>
      <c r="D901" s="53"/>
      <c r="E901" s="53"/>
      <c r="F901" s="53"/>
      <c r="G901" s="53"/>
      <c r="H901" s="53"/>
      <c r="I901" s="65">
        <v>150000</v>
      </c>
      <c r="J901" s="53"/>
      <c r="K901" s="65">
        <v>69752.83</v>
      </c>
      <c r="L901" s="53"/>
      <c r="M901" s="14">
        <v>46.5</v>
      </c>
    </row>
    <row r="902" spans="1:13" ht="12.75">
      <c r="A902" s="66" t="s">
        <v>282</v>
      </c>
      <c r="B902" s="53"/>
      <c r="C902" s="66" t="s">
        <v>283</v>
      </c>
      <c r="D902" s="53"/>
      <c r="E902" s="53"/>
      <c r="F902" s="53"/>
      <c r="G902" s="53"/>
      <c r="H902" s="53"/>
      <c r="I902" s="67" t="s">
        <v>1</v>
      </c>
      <c r="J902" s="53"/>
      <c r="K902" s="67">
        <v>69752.83</v>
      </c>
      <c r="L902" s="53"/>
      <c r="M902" s="49" t="s">
        <v>1</v>
      </c>
    </row>
    <row r="903" spans="1:13" ht="12.75">
      <c r="A903" s="70" t="s">
        <v>643</v>
      </c>
      <c r="B903" s="53"/>
      <c r="C903" s="70" t="s">
        <v>644</v>
      </c>
      <c r="D903" s="53"/>
      <c r="E903" s="53"/>
      <c r="F903" s="53"/>
      <c r="G903" s="53"/>
      <c r="H903" s="53"/>
      <c r="I903" s="71">
        <v>510000</v>
      </c>
      <c r="J903" s="53"/>
      <c r="K903" s="71">
        <v>210501.8</v>
      </c>
      <c r="L903" s="53"/>
      <c r="M903" s="47">
        <v>41.27</v>
      </c>
    </row>
    <row r="904" spans="1:13" ht="12.75">
      <c r="A904" s="72" t="s">
        <v>645</v>
      </c>
      <c r="B904" s="53"/>
      <c r="C904" s="72" t="s">
        <v>646</v>
      </c>
      <c r="D904" s="53"/>
      <c r="E904" s="53"/>
      <c r="F904" s="53"/>
      <c r="G904" s="53"/>
      <c r="H904" s="53"/>
      <c r="I904" s="73">
        <v>510000</v>
      </c>
      <c r="J904" s="53"/>
      <c r="K904" s="73">
        <v>210501.8</v>
      </c>
      <c r="L904" s="53"/>
      <c r="M904" s="48">
        <v>41.27</v>
      </c>
    </row>
    <row r="905" spans="1:13" ht="12.75">
      <c r="A905" s="68" t="s">
        <v>444</v>
      </c>
      <c r="B905" s="53"/>
      <c r="C905" s="53"/>
      <c r="D905" s="53"/>
      <c r="E905" s="53"/>
      <c r="F905" s="53"/>
      <c r="G905" s="53"/>
      <c r="H905" s="53"/>
      <c r="I905" s="69">
        <v>60000</v>
      </c>
      <c r="J905" s="53"/>
      <c r="K905" s="69">
        <v>8414.3</v>
      </c>
      <c r="L905" s="53"/>
      <c r="M905" s="46">
        <v>14.02</v>
      </c>
    </row>
    <row r="906" spans="1:13" ht="12.75">
      <c r="A906" s="68" t="s">
        <v>445</v>
      </c>
      <c r="B906" s="53"/>
      <c r="C906" s="53"/>
      <c r="D906" s="53"/>
      <c r="E906" s="53"/>
      <c r="F906" s="53"/>
      <c r="G906" s="53"/>
      <c r="H906" s="53"/>
      <c r="I906" s="69">
        <v>60000</v>
      </c>
      <c r="J906" s="53"/>
      <c r="K906" s="69">
        <v>8414.3</v>
      </c>
      <c r="L906" s="53"/>
      <c r="M906" s="46">
        <v>14.02</v>
      </c>
    </row>
    <row r="907" spans="1:13" ht="12.75">
      <c r="A907" s="64" t="s">
        <v>299</v>
      </c>
      <c r="B907" s="53"/>
      <c r="C907" s="64" t="s">
        <v>300</v>
      </c>
      <c r="D907" s="53"/>
      <c r="E907" s="53"/>
      <c r="F907" s="53"/>
      <c r="G907" s="53"/>
      <c r="H907" s="53"/>
      <c r="I907" s="65">
        <v>60000</v>
      </c>
      <c r="J907" s="53"/>
      <c r="K907" s="65">
        <v>8414.3</v>
      </c>
      <c r="L907" s="53"/>
      <c r="M907" s="14">
        <v>14.02</v>
      </c>
    </row>
    <row r="908" spans="1:13" ht="12.75">
      <c r="A908" s="66" t="s">
        <v>303</v>
      </c>
      <c r="B908" s="53"/>
      <c r="C908" s="66" t="s">
        <v>304</v>
      </c>
      <c r="D908" s="53"/>
      <c r="E908" s="53"/>
      <c r="F908" s="53"/>
      <c r="G908" s="53"/>
      <c r="H908" s="53"/>
      <c r="I908" s="67" t="s">
        <v>1</v>
      </c>
      <c r="J908" s="53"/>
      <c r="K908" s="67">
        <v>8414.3</v>
      </c>
      <c r="L908" s="53"/>
      <c r="M908" s="49" t="s">
        <v>1</v>
      </c>
    </row>
    <row r="909" spans="1:13" ht="12.75">
      <c r="A909" s="68" t="s">
        <v>448</v>
      </c>
      <c r="B909" s="53"/>
      <c r="C909" s="53"/>
      <c r="D909" s="53"/>
      <c r="E909" s="53"/>
      <c r="F909" s="53"/>
      <c r="G909" s="53"/>
      <c r="H909" s="53"/>
      <c r="I909" s="69">
        <v>150000</v>
      </c>
      <c r="J909" s="53"/>
      <c r="K909" s="69">
        <v>4275</v>
      </c>
      <c r="L909" s="53"/>
      <c r="M909" s="46">
        <v>2.85</v>
      </c>
    </row>
    <row r="910" spans="1:13" ht="12.75">
      <c r="A910" s="68" t="s">
        <v>449</v>
      </c>
      <c r="B910" s="53"/>
      <c r="C910" s="53"/>
      <c r="D910" s="53"/>
      <c r="E910" s="53"/>
      <c r="F910" s="53"/>
      <c r="G910" s="53"/>
      <c r="H910" s="53"/>
      <c r="I910" s="69">
        <v>150000</v>
      </c>
      <c r="J910" s="53"/>
      <c r="K910" s="69">
        <v>4275</v>
      </c>
      <c r="L910" s="53"/>
      <c r="M910" s="46">
        <v>2.85</v>
      </c>
    </row>
    <row r="911" spans="1:13" ht="12.75">
      <c r="A911" s="64" t="s">
        <v>395</v>
      </c>
      <c r="B911" s="53"/>
      <c r="C911" s="64" t="s">
        <v>396</v>
      </c>
      <c r="D911" s="53"/>
      <c r="E911" s="53"/>
      <c r="F911" s="53"/>
      <c r="G911" s="53"/>
      <c r="H911" s="53"/>
      <c r="I911" s="65">
        <v>150000</v>
      </c>
      <c r="J911" s="53"/>
      <c r="K911" s="65">
        <v>4275</v>
      </c>
      <c r="L911" s="53"/>
      <c r="M911" s="14">
        <v>2.85</v>
      </c>
    </row>
    <row r="912" spans="1:13" ht="12.75">
      <c r="A912" s="66" t="s">
        <v>399</v>
      </c>
      <c r="B912" s="53"/>
      <c r="C912" s="66" t="s">
        <v>400</v>
      </c>
      <c r="D912" s="53"/>
      <c r="E912" s="53"/>
      <c r="F912" s="53"/>
      <c r="G912" s="53"/>
      <c r="H912" s="53"/>
      <c r="I912" s="67" t="s">
        <v>1</v>
      </c>
      <c r="J912" s="53"/>
      <c r="K912" s="67">
        <v>4275</v>
      </c>
      <c r="L912" s="53"/>
      <c r="M912" s="49" t="s">
        <v>1</v>
      </c>
    </row>
    <row r="913" spans="1:13" ht="12.75">
      <c r="A913" s="68" t="s">
        <v>452</v>
      </c>
      <c r="B913" s="53"/>
      <c r="C913" s="53"/>
      <c r="D913" s="53"/>
      <c r="E913" s="53"/>
      <c r="F913" s="53"/>
      <c r="G913" s="53"/>
      <c r="H913" s="53"/>
      <c r="I913" s="69">
        <v>100000</v>
      </c>
      <c r="J913" s="53"/>
      <c r="K913" s="69">
        <v>187500</v>
      </c>
      <c r="L913" s="53"/>
      <c r="M913" s="46">
        <v>187.5</v>
      </c>
    </row>
    <row r="914" spans="1:13" ht="12.75">
      <c r="A914" s="68" t="s">
        <v>453</v>
      </c>
      <c r="B914" s="53"/>
      <c r="C914" s="53"/>
      <c r="D914" s="53"/>
      <c r="E914" s="53"/>
      <c r="F914" s="53"/>
      <c r="G914" s="53"/>
      <c r="H914" s="53"/>
      <c r="I914" s="69">
        <v>100000</v>
      </c>
      <c r="J914" s="53"/>
      <c r="K914" s="69">
        <v>187500</v>
      </c>
      <c r="L914" s="53"/>
      <c r="M914" s="46">
        <v>187.5</v>
      </c>
    </row>
    <row r="915" spans="1:13" ht="12.75">
      <c r="A915" s="64" t="s">
        <v>395</v>
      </c>
      <c r="B915" s="53"/>
      <c r="C915" s="64" t="s">
        <v>396</v>
      </c>
      <c r="D915" s="53"/>
      <c r="E915" s="53"/>
      <c r="F915" s="53"/>
      <c r="G915" s="53"/>
      <c r="H915" s="53"/>
      <c r="I915" s="65">
        <v>100000</v>
      </c>
      <c r="J915" s="53"/>
      <c r="K915" s="65">
        <v>187500</v>
      </c>
      <c r="L915" s="53"/>
      <c r="M915" s="14">
        <v>187.5</v>
      </c>
    </row>
    <row r="916" spans="1:13" ht="12.75">
      <c r="A916" s="66" t="s">
        <v>399</v>
      </c>
      <c r="B916" s="53"/>
      <c r="C916" s="66" t="s">
        <v>400</v>
      </c>
      <c r="D916" s="53"/>
      <c r="E916" s="53"/>
      <c r="F916" s="53"/>
      <c r="G916" s="53"/>
      <c r="H916" s="53"/>
      <c r="I916" s="67" t="s">
        <v>1</v>
      </c>
      <c r="J916" s="53"/>
      <c r="K916" s="67">
        <v>187500</v>
      </c>
      <c r="L916" s="53"/>
      <c r="M916" s="49" t="s">
        <v>1</v>
      </c>
    </row>
    <row r="917" spans="1:13" ht="12.75">
      <c r="A917" s="68" t="s">
        <v>454</v>
      </c>
      <c r="B917" s="53"/>
      <c r="C917" s="53"/>
      <c r="D917" s="53"/>
      <c r="E917" s="53"/>
      <c r="F917" s="53"/>
      <c r="G917" s="53"/>
      <c r="H917" s="53"/>
      <c r="I917" s="69">
        <v>200000</v>
      </c>
      <c r="J917" s="53"/>
      <c r="K917" s="69">
        <v>10312.5</v>
      </c>
      <c r="L917" s="53"/>
      <c r="M917" s="46">
        <v>5.16</v>
      </c>
    </row>
    <row r="918" spans="1:13" ht="12.75">
      <c r="A918" s="68" t="s">
        <v>455</v>
      </c>
      <c r="B918" s="53"/>
      <c r="C918" s="53"/>
      <c r="D918" s="53"/>
      <c r="E918" s="53"/>
      <c r="F918" s="53"/>
      <c r="G918" s="53"/>
      <c r="H918" s="53"/>
      <c r="I918" s="69">
        <v>200000</v>
      </c>
      <c r="J918" s="53"/>
      <c r="K918" s="69">
        <v>10312.5</v>
      </c>
      <c r="L918" s="53"/>
      <c r="M918" s="46">
        <v>5.16</v>
      </c>
    </row>
    <row r="919" spans="1:13" ht="12.75">
      <c r="A919" s="64" t="s">
        <v>395</v>
      </c>
      <c r="B919" s="53"/>
      <c r="C919" s="64" t="s">
        <v>396</v>
      </c>
      <c r="D919" s="53"/>
      <c r="E919" s="53"/>
      <c r="F919" s="53"/>
      <c r="G919" s="53"/>
      <c r="H919" s="53"/>
      <c r="I919" s="65">
        <v>200000</v>
      </c>
      <c r="J919" s="53"/>
      <c r="K919" s="65">
        <v>10312.5</v>
      </c>
      <c r="L919" s="53"/>
      <c r="M919" s="14">
        <v>5.16</v>
      </c>
    </row>
    <row r="920" spans="1:13" ht="12.75">
      <c r="A920" s="66" t="s">
        <v>399</v>
      </c>
      <c r="B920" s="53"/>
      <c r="C920" s="66" t="s">
        <v>400</v>
      </c>
      <c r="D920" s="53"/>
      <c r="E920" s="53"/>
      <c r="F920" s="53"/>
      <c r="G920" s="53"/>
      <c r="H920" s="53"/>
      <c r="I920" s="67" t="s">
        <v>1</v>
      </c>
      <c r="J920" s="53"/>
      <c r="K920" s="67">
        <v>10312.5</v>
      </c>
      <c r="L920" s="53"/>
      <c r="M920" s="49" t="s">
        <v>1</v>
      </c>
    </row>
    <row r="921" spans="1:13" ht="12.75">
      <c r="A921" s="70" t="s">
        <v>647</v>
      </c>
      <c r="B921" s="53"/>
      <c r="C921" s="70" t="s">
        <v>648</v>
      </c>
      <c r="D921" s="53"/>
      <c r="E921" s="53"/>
      <c r="F921" s="53"/>
      <c r="G921" s="53"/>
      <c r="H921" s="53"/>
      <c r="I921" s="71">
        <v>30114000</v>
      </c>
      <c r="J921" s="53"/>
      <c r="K921" s="71">
        <v>3196621</v>
      </c>
      <c r="L921" s="53"/>
      <c r="M921" s="47">
        <v>10.62</v>
      </c>
    </row>
    <row r="922" spans="1:13" ht="12.75">
      <c r="A922" s="72" t="s">
        <v>649</v>
      </c>
      <c r="B922" s="53"/>
      <c r="C922" s="72" t="s">
        <v>650</v>
      </c>
      <c r="D922" s="53"/>
      <c r="E922" s="53"/>
      <c r="F922" s="53"/>
      <c r="G922" s="53"/>
      <c r="H922" s="53"/>
      <c r="I922" s="73">
        <v>79000</v>
      </c>
      <c r="J922" s="53"/>
      <c r="K922" s="73">
        <v>2962</v>
      </c>
      <c r="L922" s="53"/>
      <c r="M922" s="48">
        <v>3.75</v>
      </c>
    </row>
    <row r="923" spans="1:13" ht="12.75">
      <c r="A923" s="68" t="s">
        <v>444</v>
      </c>
      <c r="B923" s="53"/>
      <c r="C923" s="53"/>
      <c r="D923" s="53"/>
      <c r="E923" s="53"/>
      <c r="F923" s="53"/>
      <c r="G923" s="53"/>
      <c r="H923" s="53"/>
      <c r="I923" s="69">
        <v>79000</v>
      </c>
      <c r="J923" s="53"/>
      <c r="K923" s="69">
        <v>2962</v>
      </c>
      <c r="L923" s="53"/>
      <c r="M923" s="46">
        <v>3.75</v>
      </c>
    </row>
    <row r="924" spans="1:13" ht="12.75">
      <c r="A924" s="68" t="s">
        <v>445</v>
      </c>
      <c r="B924" s="53"/>
      <c r="C924" s="53"/>
      <c r="D924" s="53"/>
      <c r="E924" s="53"/>
      <c r="F924" s="53"/>
      <c r="G924" s="53"/>
      <c r="H924" s="53"/>
      <c r="I924" s="69">
        <v>79000</v>
      </c>
      <c r="J924" s="53"/>
      <c r="K924" s="69">
        <v>2962</v>
      </c>
      <c r="L924" s="53"/>
      <c r="M924" s="46">
        <v>3.75</v>
      </c>
    </row>
    <row r="925" spans="1:13" ht="12.75">
      <c r="A925" s="64" t="s">
        <v>295</v>
      </c>
      <c r="B925" s="53"/>
      <c r="C925" s="64" t="s">
        <v>296</v>
      </c>
      <c r="D925" s="53"/>
      <c r="E925" s="53"/>
      <c r="F925" s="53"/>
      <c r="G925" s="53"/>
      <c r="H925" s="53"/>
      <c r="I925" s="65">
        <v>3500</v>
      </c>
      <c r="J925" s="53"/>
      <c r="K925" s="65">
        <v>1212</v>
      </c>
      <c r="L925" s="53"/>
      <c r="M925" s="14">
        <v>34.63</v>
      </c>
    </row>
    <row r="926" spans="1:13" ht="12.75">
      <c r="A926" s="66" t="s">
        <v>326</v>
      </c>
      <c r="B926" s="53"/>
      <c r="C926" s="66" t="s">
        <v>327</v>
      </c>
      <c r="D926" s="53"/>
      <c r="E926" s="53"/>
      <c r="F926" s="53"/>
      <c r="G926" s="53"/>
      <c r="H926" s="53"/>
      <c r="I926" s="67" t="s">
        <v>1</v>
      </c>
      <c r="J926" s="53"/>
      <c r="K926" s="67">
        <v>1212</v>
      </c>
      <c r="L926" s="53"/>
      <c r="M926" s="49" t="s">
        <v>1</v>
      </c>
    </row>
    <row r="927" spans="1:13" ht="12.75">
      <c r="A927" s="64" t="s">
        <v>299</v>
      </c>
      <c r="B927" s="53"/>
      <c r="C927" s="64" t="s">
        <v>300</v>
      </c>
      <c r="D927" s="53"/>
      <c r="E927" s="53"/>
      <c r="F927" s="53"/>
      <c r="G927" s="53"/>
      <c r="H927" s="53"/>
      <c r="I927" s="65">
        <v>55500</v>
      </c>
      <c r="J927" s="53"/>
      <c r="K927" s="65">
        <v>1750</v>
      </c>
      <c r="L927" s="53"/>
      <c r="M927" s="14">
        <v>3.15</v>
      </c>
    </row>
    <row r="928" spans="1:13" ht="12.75">
      <c r="A928" s="66" t="s">
        <v>344</v>
      </c>
      <c r="B928" s="53"/>
      <c r="C928" s="66" t="s">
        <v>345</v>
      </c>
      <c r="D928" s="53"/>
      <c r="E928" s="53"/>
      <c r="F928" s="53"/>
      <c r="G928" s="53"/>
      <c r="H928" s="53"/>
      <c r="I928" s="67" t="s">
        <v>1</v>
      </c>
      <c r="J928" s="53"/>
      <c r="K928" s="67">
        <v>1750</v>
      </c>
      <c r="L928" s="53"/>
      <c r="M928" s="49" t="s">
        <v>1</v>
      </c>
    </row>
    <row r="929" spans="1:13" ht="12.75">
      <c r="A929" s="64" t="s">
        <v>305</v>
      </c>
      <c r="B929" s="53"/>
      <c r="C929" s="64" t="s">
        <v>306</v>
      </c>
      <c r="D929" s="53"/>
      <c r="E929" s="53"/>
      <c r="F929" s="53"/>
      <c r="G929" s="53"/>
      <c r="H929" s="53"/>
      <c r="I929" s="65">
        <v>20000</v>
      </c>
      <c r="J929" s="53"/>
      <c r="K929" s="65">
        <v>0</v>
      </c>
      <c r="L929" s="53"/>
      <c r="M929" s="14">
        <v>0</v>
      </c>
    </row>
    <row r="930" spans="1:13" ht="12.75">
      <c r="A930" s="66" t="s">
        <v>311</v>
      </c>
      <c r="B930" s="53"/>
      <c r="C930" s="66" t="s">
        <v>306</v>
      </c>
      <c r="D930" s="53"/>
      <c r="E930" s="53"/>
      <c r="F930" s="53"/>
      <c r="G930" s="53"/>
      <c r="H930" s="53"/>
      <c r="I930" s="67" t="s">
        <v>1</v>
      </c>
      <c r="J930" s="53"/>
      <c r="K930" s="67">
        <v>0</v>
      </c>
      <c r="L930" s="53"/>
      <c r="M930" s="49" t="s">
        <v>1</v>
      </c>
    </row>
    <row r="931" spans="1:13" ht="12.75">
      <c r="A931" s="72" t="s">
        <v>651</v>
      </c>
      <c r="B931" s="53"/>
      <c r="C931" s="72" t="s">
        <v>652</v>
      </c>
      <c r="D931" s="53"/>
      <c r="E931" s="53"/>
      <c r="F931" s="53"/>
      <c r="G931" s="53"/>
      <c r="H931" s="53"/>
      <c r="I931" s="73">
        <v>575000</v>
      </c>
      <c r="J931" s="53"/>
      <c r="K931" s="73">
        <v>245962.83</v>
      </c>
      <c r="L931" s="53"/>
      <c r="M931" s="48">
        <v>42.78</v>
      </c>
    </row>
    <row r="932" spans="1:13" ht="12.75">
      <c r="A932" s="68" t="s">
        <v>444</v>
      </c>
      <c r="B932" s="53"/>
      <c r="C932" s="53"/>
      <c r="D932" s="53"/>
      <c r="E932" s="53"/>
      <c r="F932" s="53"/>
      <c r="G932" s="53"/>
      <c r="H932" s="53"/>
      <c r="I932" s="69">
        <v>525000</v>
      </c>
      <c r="J932" s="53"/>
      <c r="K932" s="69">
        <v>245962.83</v>
      </c>
      <c r="L932" s="53"/>
      <c r="M932" s="46">
        <v>46.85</v>
      </c>
    </row>
    <row r="933" spans="1:13" ht="12.75">
      <c r="A933" s="68" t="s">
        <v>445</v>
      </c>
      <c r="B933" s="53"/>
      <c r="C933" s="53"/>
      <c r="D933" s="53"/>
      <c r="E933" s="53"/>
      <c r="F933" s="53"/>
      <c r="G933" s="53"/>
      <c r="H933" s="53"/>
      <c r="I933" s="69">
        <v>525000</v>
      </c>
      <c r="J933" s="53"/>
      <c r="K933" s="69">
        <v>245962.83</v>
      </c>
      <c r="L933" s="53"/>
      <c r="M933" s="46">
        <v>46.85</v>
      </c>
    </row>
    <row r="934" spans="1:13" ht="12.75">
      <c r="A934" s="64" t="s">
        <v>305</v>
      </c>
      <c r="B934" s="53"/>
      <c r="C934" s="64" t="s">
        <v>306</v>
      </c>
      <c r="D934" s="53"/>
      <c r="E934" s="53"/>
      <c r="F934" s="53"/>
      <c r="G934" s="53"/>
      <c r="H934" s="53"/>
      <c r="I934" s="65">
        <v>390000</v>
      </c>
      <c r="J934" s="53"/>
      <c r="K934" s="65">
        <v>183462.83</v>
      </c>
      <c r="L934" s="53"/>
      <c r="M934" s="14">
        <v>47.04</v>
      </c>
    </row>
    <row r="935" spans="1:13" ht="12.75">
      <c r="A935" s="66" t="s">
        <v>311</v>
      </c>
      <c r="B935" s="53"/>
      <c r="C935" s="66" t="s">
        <v>306</v>
      </c>
      <c r="D935" s="53"/>
      <c r="E935" s="53"/>
      <c r="F935" s="53"/>
      <c r="G935" s="53"/>
      <c r="H935" s="53"/>
      <c r="I935" s="67" t="s">
        <v>1</v>
      </c>
      <c r="J935" s="53"/>
      <c r="K935" s="67">
        <v>183462.83</v>
      </c>
      <c r="L935" s="53"/>
      <c r="M935" s="49" t="s">
        <v>1</v>
      </c>
    </row>
    <row r="936" spans="1:13" ht="12.75">
      <c r="A936" s="64" t="s">
        <v>428</v>
      </c>
      <c r="B936" s="53"/>
      <c r="C936" s="64" t="s">
        <v>429</v>
      </c>
      <c r="D936" s="53"/>
      <c r="E936" s="53"/>
      <c r="F936" s="53"/>
      <c r="G936" s="53"/>
      <c r="H936" s="53"/>
      <c r="I936" s="65">
        <v>125000</v>
      </c>
      <c r="J936" s="53"/>
      <c r="K936" s="65">
        <v>62500</v>
      </c>
      <c r="L936" s="53"/>
      <c r="M936" s="14">
        <v>50</v>
      </c>
    </row>
    <row r="937" spans="1:13" ht="12.75">
      <c r="A937" s="66" t="s">
        <v>430</v>
      </c>
      <c r="B937" s="53"/>
      <c r="C937" s="66" t="s">
        <v>431</v>
      </c>
      <c r="D937" s="53"/>
      <c r="E937" s="53"/>
      <c r="F937" s="53"/>
      <c r="G937" s="53"/>
      <c r="H937" s="53"/>
      <c r="I937" s="67" t="s">
        <v>1</v>
      </c>
      <c r="J937" s="53"/>
      <c r="K937" s="67">
        <v>62500</v>
      </c>
      <c r="L937" s="53"/>
      <c r="M937" s="49" t="s">
        <v>1</v>
      </c>
    </row>
    <row r="938" spans="1:13" ht="12.75">
      <c r="A938" s="64" t="s">
        <v>312</v>
      </c>
      <c r="B938" s="53"/>
      <c r="C938" s="64" t="s">
        <v>313</v>
      </c>
      <c r="D938" s="53"/>
      <c r="E938" s="53"/>
      <c r="F938" s="53"/>
      <c r="G938" s="53"/>
      <c r="H938" s="53"/>
      <c r="I938" s="65">
        <v>10000</v>
      </c>
      <c r="J938" s="53"/>
      <c r="K938" s="65">
        <v>0</v>
      </c>
      <c r="L938" s="53"/>
      <c r="M938" s="14">
        <v>0</v>
      </c>
    </row>
    <row r="939" spans="1:13" ht="12.75">
      <c r="A939" s="66" t="s">
        <v>314</v>
      </c>
      <c r="B939" s="53"/>
      <c r="C939" s="66" t="s">
        <v>315</v>
      </c>
      <c r="D939" s="53"/>
      <c r="E939" s="53"/>
      <c r="F939" s="53"/>
      <c r="G939" s="53"/>
      <c r="H939" s="53"/>
      <c r="I939" s="67" t="s">
        <v>1</v>
      </c>
      <c r="J939" s="53"/>
      <c r="K939" s="67">
        <v>0</v>
      </c>
      <c r="L939" s="53"/>
      <c r="M939" s="49" t="s">
        <v>1</v>
      </c>
    </row>
    <row r="940" spans="1:13" ht="12.75">
      <c r="A940" s="68" t="s">
        <v>448</v>
      </c>
      <c r="B940" s="53"/>
      <c r="C940" s="53"/>
      <c r="D940" s="53"/>
      <c r="E940" s="53"/>
      <c r="F940" s="53"/>
      <c r="G940" s="53"/>
      <c r="H940" s="53"/>
      <c r="I940" s="69">
        <v>50000</v>
      </c>
      <c r="J940" s="53"/>
      <c r="K940" s="69">
        <v>0</v>
      </c>
      <c r="L940" s="53"/>
      <c r="M940" s="46">
        <v>0</v>
      </c>
    </row>
    <row r="941" spans="1:13" ht="12.75">
      <c r="A941" s="68" t="s">
        <v>449</v>
      </c>
      <c r="B941" s="53"/>
      <c r="C941" s="53"/>
      <c r="D941" s="53"/>
      <c r="E941" s="53"/>
      <c r="F941" s="53"/>
      <c r="G941" s="53"/>
      <c r="H941" s="53"/>
      <c r="I941" s="69">
        <v>50000</v>
      </c>
      <c r="J941" s="53"/>
      <c r="K941" s="69">
        <v>0</v>
      </c>
      <c r="L941" s="53"/>
      <c r="M941" s="46">
        <v>0</v>
      </c>
    </row>
    <row r="942" spans="1:13" ht="12.75">
      <c r="A942" s="64" t="s">
        <v>305</v>
      </c>
      <c r="B942" s="53"/>
      <c r="C942" s="64" t="s">
        <v>306</v>
      </c>
      <c r="D942" s="53"/>
      <c r="E942" s="53"/>
      <c r="F942" s="53"/>
      <c r="G942" s="53"/>
      <c r="H942" s="53"/>
      <c r="I942" s="65">
        <v>50000</v>
      </c>
      <c r="J942" s="53"/>
      <c r="K942" s="65">
        <v>0</v>
      </c>
      <c r="L942" s="53"/>
      <c r="M942" s="14">
        <v>0</v>
      </c>
    </row>
    <row r="943" spans="1:13" ht="12.75">
      <c r="A943" s="66" t="s">
        <v>311</v>
      </c>
      <c r="B943" s="53"/>
      <c r="C943" s="66" t="s">
        <v>306</v>
      </c>
      <c r="D943" s="53"/>
      <c r="E943" s="53"/>
      <c r="F943" s="53"/>
      <c r="G943" s="53"/>
      <c r="H943" s="53"/>
      <c r="I943" s="67" t="s">
        <v>1</v>
      </c>
      <c r="J943" s="53"/>
      <c r="K943" s="67">
        <v>0</v>
      </c>
      <c r="L943" s="53"/>
      <c r="M943" s="49" t="s">
        <v>1</v>
      </c>
    </row>
    <row r="944" spans="1:13" ht="12.75">
      <c r="A944" s="72" t="s">
        <v>653</v>
      </c>
      <c r="B944" s="53"/>
      <c r="C944" s="72" t="s">
        <v>654</v>
      </c>
      <c r="D944" s="53"/>
      <c r="E944" s="53"/>
      <c r="F944" s="53"/>
      <c r="G944" s="53"/>
      <c r="H944" s="53"/>
      <c r="I944" s="73">
        <v>29015000</v>
      </c>
      <c r="J944" s="53"/>
      <c r="K944" s="73">
        <v>2938696.17</v>
      </c>
      <c r="L944" s="53"/>
      <c r="M944" s="48">
        <v>10.13</v>
      </c>
    </row>
    <row r="945" spans="1:13" ht="12.75">
      <c r="A945" s="68" t="s">
        <v>444</v>
      </c>
      <c r="B945" s="53"/>
      <c r="C945" s="53"/>
      <c r="D945" s="53"/>
      <c r="E945" s="53"/>
      <c r="F945" s="53"/>
      <c r="G945" s="53"/>
      <c r="H945" s="53"/>
      <c r="I945" s="69">
        <v>1085000</v>
      </c>
      <c r="J945" s="53"/>
      <c r="K945" s="69">
        <v>992321.31</v>
      </c>
      <c r="L945" s="53"/>
      <c r="M945" s="46">
        <v>91.46</v>
      </c>
    </row>
    <row r="946" spans="1:13" ht="12.75">
      <c r="A946" s="68" t="s">
        <v>445</v>
      </c>
      <c r="B946" s="53"/>
      <c r="C946" s="53"/>
      <c r="D946" s="53"/>
      <c r="E946" s="53"/>
      <c r="F946" s="53"/>
      <c r="G946" s="53"/>
      <c r="H946" s="53"/>
      <c r="I946" s="69">
        <v>1085000</v>
      </c>
      <c r="J946" s="53"/>
      <c r="K946" s="69">
        <v>992321.31</v>
      </c>
      <c r="L946" s="53"/>
      <c r="M946" s="46">
        <v>91.46</v>
      </c>
    </row>
    <row r="947" spans="1:13" ht="12.75">
      <c r="A947" s="64" t="s">
        <v>299</v>
      </c>
      <c r="B947" s="53"/>
      <c r="C947" s="64" t="s">
        <v>300</v>
      </c>
      <c r="D947" s="53"/>
      <c r="E947" s="53"/>
      <c r="F947" s="53"/>
      <c r="G947" s="53"/>
      <c r="H947" s="53"/>
      <c r="I947" s="65">
        <v>50000</v>
      </c>
      <c r="J947" s="53"/>
      <c r="K947" s="65">
        <v>31350</v>
      </c>
      <c r="L947" s="53"/>
      <c r="M947" s="14">
        <v>62.7</v>
      </c>
    </row>
    <row r="948" spans="1:13" ht="12.75">
      <c r="A948" s="66" t="s">
        <v>301</v>
      </c>
      <c r="B948" s="53"/>
      <c r="C948" s="66" t="s">
        <v>302</v>
      </c>
      <c r="D948" s="53"/>
      <c r="E948" s="53"/>
      <c r="F948" s="53"/>
      <c r="G948" s="53"/>
      <c r="H948" s="53"/>
      <c r="I948" s="67" t="s">
        <v>1</v>
      </c>
      <c r="J948" s="53"/>
      <c r="K948" s="67">
        <v>31350</v>
      </c>
      <c r="L948" s="53"/>
      <c r="M948" s="49" t="s">
        <v>1</v>
      </c>
    </row>
    <row r="949" spans="1:13" ht="12.75">
      <c r="A949" s="64" t="s">
        <v>305</v>
      </c>
      <c r="B949" s="53"/>
      <c r="C949" s="64" t="s">
        <v>306</v>
      </c>
      <c r="D949" s="53"/>
      <c r="E949" s="53"/>
      <c r="F949" s="53"/>
      <c r="G949" s="53"/>
      <c r="H949" s="53"/>
      <c r="I949" s="65">
        <v>1000000</v>
      </c>
      <c r="J949" s="53"/>
      <c r="K949" s="65">
        <v>960971.31</v>
      </c>
      <c r="L949" s="53"/>
      <c r="M949" s="14">
        <v>96.1</v>
      </c>
    </row>
    <row r="950" spans="1:13" ht="12.75">
      <c r="A950" s="66" t="s">
        <v>311</v>
      </c>
      <c r="B950" s="53"/>
      <c r="C950" s="66" t="s">
        <v>306</v>
      </c>
      <c r="D950" s="53"/>
      <c r="E950" s="53"/>
      <c r="F950" s="53"/>
      <c r="G950" s="53"/>
      <c r="H950" s="53"/>
      <c r="I950" s="67" t="s">
        <v>1</v>
      </c>
      <c r="J950" s="53"/>
      <c r="K950" s="67">
        <v>960971.31</v>
      </c>
      <c r="L950" s="53"/>
      <c r="M950" s="49" t="s">
        <v>1</v>
      </c>
    </row>
    <row r="951" spans="1:13" ht="12.75">
      <c r="A951" s="64" t="s">
        <v>312</v>
      </c>
      <c r="B951" s="53"/>
      <c r="C951" s="64" t="s">
        <v>313</v>
      </c>
      <c r="D951" s="53"/>
      <c r="E951" s="53"/>
      <c r="F951" s="53"/>
      <c r="G951" s="53"/>
      <c r="H951" s="53"/>
      <c r="I951" s="65">
        <v>35000</v>
      </c>
      <c r="J951" s="53"/>
      <c r="K951" s="65">
        <v>0</v>
      </c>
      <c r="L951" s="53"/>
      <c r="M951" s="14">
        <v>0</v>
      </c>
    </row>
    <row r="952" spans="1:13" ht="12.75">
      <c r="A952" s="66" t="s">
        <v>314</v>
      </c>
      <c r="B952" s="53"/>
      <c r="C952" s="66" t="s">
        <v>315</v>
      </c>
      <c r="D952" s="53"/>
      <c r="E952" s="53"/>
      <c r="F952" s="53"/>
      <c r="G952" s="53"/>
      <c r="H952" s="53"/>
      <c r="I952" s="67" t="s">
        <v>1</v>
      </c>
      <c r="J952" s="53"/>
      <c r="K952" s="67">
        <v>0</v>
      </c>
      <c r="L952" s="53"/>
      <c r="M952" s="49" t="s">
        <v>1</v>
      </c>
    </row>
    <row r="953" spans="1:13" ht="12.75">
      <c r="A953" s="68" t="s">
        <v>450</v>
      </c>
      <c r="B953" s="53"/>
      <c r="C953" s="53"/>
      <c r="D953" s="53"/>
      <c r="E953" s="53"/>
      <c r="F953" s="53"/>
      <c r="G953" s="53"/>
      <c r="H953" s="53"/>
      <c r="I953" s="69">
        <v>22900000</v>
      </c>
      <c r="J953" s="53"/>
      <c r="K953" s="69">
        <v>0</v>
      </c>
      <c r="L953" s="53"/>
      <c r="M953" s="46">
        <v>0</v>
      </c>
    </row>
    <row r="954" spans="1:13" ht="12.75">
      <c r="A954" s="68" t="s">
        <v>451</v>
      </c>
      <c r="B954" s="53"/>
      <c r="C954" s="53"/>
      <c r="D954" s="53"/>
      <c r="E954" s="53"/>
      <c r="F954" s="53"/>
      <c r="G954" s="53"/>
      <c r="H954" s="53"/>
      <c r="I954" s="69">
        <v>22900000</v>
      </c>
      <c r="J954" s="53"/>
      <c r="K954" s="69">
        <v>0</v>
      </c>
      <c r="L954" s="53"/>
      <c r="M954" s="46">
        <v>0</v>
      </c>
    </row>
    <row r="955" spans="1:13" ht="12.75">
      <c r="A955" s="64" t="s">
        <v>413</v>
      </c>
      <c r="B955" s="53"/>
      <c r="C955" s="64" t="s">
        <v>414</v>
      </c>
      <c r="D955" s="53"/>
      <c r="E955" s="53"/>
      <c r="F955" s="53"/>
      <c r="G955" s="53"/>
      <c r="H955" s="53"/>
      <c r="I955" s="65">
        <v>22900000</v>
      </c>
      <c r="J955" s="53"/>
      <c r="K955" s="65">
        <v>0</v>
      </c>
      <c r="L955" s="53"/>
      <c r="M955" s="14">
        <v>0</v>
      </c>
    </row>
    <row r="956" spans="1:13" ht="12.75">
      <c r="A956" s="66" t="s">
        <v>423</v>
      </c>
      <c r="B956" s="53"/>
      <c r="C956" s="66" t="s">
        <v>424</v>
      </c>
      <c r="D956" s="53"/>
      <c r="E956" s="53"/>
      <c r="F956" s="53"/>
      <c r="G956" s="53"/>
      <c r="H956" s="53"/>
      <c r="I956" s="67" t="s">
        <v>1</v>
      </c>
      <c r="J956" s="53"/>
      <c r="K956" s="67">
        <v>0</v>
      </c>
      <c r="L956" s="53"/>
      <c r="M956" s="49" t="s">
        <v>1</v>
      </c>
    </row>
    <row r="957" spans="1:13" ht="12.75">
      <c r="A957" s="68" t="s">
        <v>454</v>
      </c>
      <c r="B957" s="53"/>
      <c r="C957" s="53"/>
      <c r="D957" s="53"/>
      <c r="E957" s="53"/>
      <c r="F957" s="53"/>
      <c r="G957" s="53"/>
      <c r="H957" s="53"/>
      <c r="I957" s="69">
        <v>5030000</v>
      </c>
      <c r="J957" s="53"/>
      <c r="K957" s="69">
        <v>1946374.86</v>
      </c>
      <c r="L957" s="53"/>
      <c r="M957" s="46">
        <v>38.7</v>
      </c>
    </row>
    <row r="958" spans="1:13" ht="12.75">
      <c r="A958" s="68" t="s">
        <v>455</v>
      </c>
      <c r="B958" s="53"/>
      <c r="C958" s="53"/>
      <c r="D958" s="53"/>
      <c r="E958" s="53"/>
      <c r="F958" s="53"/>
      <c r="G958" s="53"/>
      <c r="H958" s="53"/>
      <c r="I958" s="69">
        <v>5030000</v>
      </c>
      <c r="J958" s="53"/>
      <c r="K958" s="69">
        <v>1946374.86</v>
      </c>
      <c r="L958" s="53"/>
      <c r="M958" s="46">
        <v>38.7</v>
      </c>
    </row>
    <row r="959" spans="1:13" ht="12.75">
      <c r="A959" s="64" t="s">
        <v>404</v>
      </c>
      <c r="B959" s="53"/>
      <c r="C959" s="64" t="s">
        <v>405</v>
      </c>
      <c r="D959" s="53"/>
      <c r="E959" s="53"/>
      <c r="F959" s="53"/>
      <c r="G959" s="53"/>
      <c r="H959" s="53"/>
      <c r="I959" s="65">
        <v>1200000</v>
      </c>
      <c r="J959" s="53"/>
      <c r="K959" s="65">
        <v>1200000</v>
      </c>
      <c r="L959" s="53"/>
      <c r="M959" s="14">
        <v>100</v>
      </c>
    </row>
    <row r="960" spans="1:13" ht="27" customHeight="1">
      <c r="A960" s="66" t="s">
        <v>406</v>
      </c>
      <c r="B960" s="53"/>
      <c r="C960" s="79" t="s">
        <v>468</v>
      </c>
      <c r="D960" s="77"/>
      <c r="E960" s="77"/>
      <c r="F960" s="77"/>
      <c r="G960" s="77"/>
      <c r="H960" s="77"/>
      <c r="I960" s="67" t="s">
        <v>1</v>
      </c>
      <c r="J960" s="53"/>
      <c r="K960" s="67">
        <v>1200000</v>
      </c>
      <c r="L960" s="53"/>
      <c r="M960" s="49" t="s">
        <v>1</v>
      </c>
    </row>
    <row r="961" spans="1:13" ht="12.75">
      <c r="A961" s="64" t="s">
        <v>413</v>
      </c>
      <c r="B961" s="53"/>
      <c r="C961" s="64" t="s">
        <v>414</v>
      </c>
      <c r="D961" s="53"/>
      <c r="E961" s="53"/>
      <c r="F961" s="53"/>
      <c r="G961" s="53"/>
      <c r="H961" s="53"/>
      <c r="I961" s="65">
        <v>3000000</v>
      </c>
      <c r="J961" s="53"/>
      <c r="K961" s="65">
        <v>92968.7</v>
      </c>
      <c r="L961" s="53"/>
      <c r="M961" s="14">
        <v>3.1</v>
      </c>
    </row>
    <row r="962" spans="1:13" ht="12.75">
      <c r="A962" s="66" t="s">
        <v>423</v>
      </c>
      <c r="B962" s="53"/>
      <c r="C962" s="66" t="s">
        <v>424</v>
      </c>
      <c r="D962" s="53"/>
      <c r="E962" s="53"/>
      <c r="F962" s="53"/>
      <c r="G962" s="53"/>
      <c r="H962" s="53"/>
      <c r="I962" s="67" t="s">
        <v>1</v>
      </c>
      <c r="J962" s="53"/>
      <c r="K962" s="67">
        <v>92968.7</v>
      </c>
      <c r="L962" s="53"/>
      <c r="M962" s="49" t="s">
        <v>1</v>
      </c>
    </row>
    <row r="963" spans="1:13" ht="12.75">
      <c r="A963" s="64" t="s">
        <v>322</v>
      </c>
      <c r="B963" s="53"/>
      <c r="C963" s="64" t="s">
        <v>323</v>
      </c>
      <c r="D963" s="53"/>
      <c r="E963" s="53"/>
      <c r="F963" s="53"/>
      <c r="G963" s="53"/>
      <c r="H963" s="53"/>
      <c r="I963" s="65">
        <v>730000</v>
      </c>
      <c r="J963" s="53"/>
      <c r="K963" s="65">
        <v>653406.16</v>
      </c>
      <c r="L963" s="53"/>
      <c r="M963" s="14">
        <v>89.51</v>
      </c>
    </row>
    <row r="964" spans="1:13" ht="12.75">
      <c r="A964" s="66" t="s">
        <v>365</v>
      </c>
      <c r="B964" s="53"/>
      <c r="C964" s="66" t="s">
        <v>366</v>
      </c>
      <c r="D964" s="53"/>
      <c r="E964" s="53"/>
      <c r="F964" s="53"/>
      <c r="G964" s="53"/>
      <c r="H964" s="53"/>
      <c r="I964" s="67" t="s">
        <v>1</v>
      </c>
      <c r="J964" s="53"/>
      <c r="K964" s="67">
        <v>653406.16</v>
      </c>
      <c r="L964" s="53"/>
      <c r="M964" s="49" t="s">
        <v>1</v>
      </c>
    </row>
    <row r="965" spans="1:13" ht="12.75">
      <c r="A965" s="64" t="s">
        <v>395</v>
      </c>
      <c r="B965" s="53"/>
      <c r="C965" s="64" t="s">
        <v>396</v>
      </c>
      <c r="D965" s="53"/>
      <c r="E965" s="53"/>
      <c r="F965" s="53"/>
      <c r="G965" s="53"/>
      <c r="H965" s="53"/>
      <c r="I965" s="65">
        <v>100000</v>
      </c>
      <c r="J965" s="53"/>
      <c r="K965" s="65">
        <v>0</v>
      </c>
      <c r="L965" s="53"/>
      <c r="M965" s="14">
        <v>0</v>
      </c>
    </row>
    <row r="966" spans="1:13" ht="12.75">
      <c r="A966" s="66" t="s">
        <v>399</v>
      </c>
      <c r="B966" s="53"/>
      <c r="C966" s="66" t="s">
        <v>400</v>
      </c>
      <c r="D966" s="53"/>
      <c r="E966" s="53"/>
      <c r="F966" s="53"/>
      <c r="G966" s="53"/>
      <c r="H966" s="53"/>
      <c r="I966" s="67" t="s">
        <v>1</v>
      </c>
      <c r="J966" s="53"/>
      <c r="K966" s="67">
        <v>0</v>
      </c>
      <c r="L966" s="53"/>
      <c r="M966" s="49" t="s">
        <v>1</v>
      </c>
    </row>
    <row r="967" spans="1:13" ht="12.75">
      <c r="A967" s="72" t="s">
        <v>655</v>
      </c>
      <c r="B967" s="53"/>
      <c r="C967" s="72" t="s">
        <v>656</v>
      </c>
      <c r="D967" s="53"/>
      <c r="E967" s="53"/>
      <c r="F967" s="53"/>
      <c r="G967" s="53"/>
      <c r="H967" s="53"/>
      <c r="I967" s="73">
        <v>445000</v>
      </c>
      <c r="J967" s="53"/>
      <c r="K967" s="73">
        <v>9000</v>
      </c>
      <c r="L967" s="53"/>
      <c r="M967" s="48">
        <v>2.02</v>
      </c>
    </row>
    <row r="968" spans="1:13" ht="12.75">
      <c r="A968" s="68" t="s">
        <v>448</v>
      </c>
      <c r="B968" s="53"/>
      <c r="C968" s="53"/>
      <c r="D968" s="53"/>
      <c r="E968" s="53"/>
      <c r="F968" s="53"/>
      <c r="G968" s="53"/>
      <c r="H968" s="53"/>
      <c r="I968" s="69">
        <v>445000</v>
      </c>
      <c r="J968" s="53"/>
      <c r="K968" s="69">
        <v>9000</v>
      </c>
      <c r="L968" s="53"/>
      <c r="M968" s="46">
        <v>2.02</v>
      </c>
    </row>
    <row r="969" spans="1:13" ht="12.75">
      <c r="A969" s="68" t="s">
        <v>449</v>
      </c>
      <c r="B969" s="53"/>
      <c r="C969" s="53"/>
      <c r="D969" s="53"/>
      <c r="E969" s="53"/>
      <c r="F969" s="53"/>
      <c r="G969" s="53"/>
      <c r="H969" s="53"/>
      <c r="I969" s="69">
        <v>445000</v>
      </c>
      <c r="J969" s="53"/>
      <c r="K969" s="69">
        <v>9000</v>
      </c>
      <c r="L969" s="53"/>
      <c r="M969" s="46">
        <v>2.02</v>
      </c>
    </row>
    <row r="970" spans="1:13" ht="12.75">
      <c r="A970" s="64" t="s">
        <v>299</v>
      </c>
      <c r="B970" s="53"/>
      <c r="C970" s="64" t="s">
        <v>300</v>
      </c>
      <c r="D970" s="53"/>
      <c r="E970" s="53"/>
      <c r="F970" s="53"/>
      <c r="G970" s="53"/>
      <c r="H970" s="53"/>
      <c r="I970" s="65">
        <v>35000</v>
      </c>
      <c r="J970" s="53"/>
      <c r="K970" s="65">
        <v>9000</v>
      </c>
      <c r="L970" s="53"/>
      <c r="M970" s="14">
        <v>25.71</v>
      </c>
    </row>
    <row r="971" spans="1:13" ht="12.75">
      <c r="A971" s="66" t="s">
        <v>342</v>
      </c>
      <c r="B971" s="53"/>
      <c r="C971" s="66" t="s">
        <v>343</v>
      </c>
      <c r="D971" s="53"/>
      <c r="E971" s="53"/>
      <c r="F971" s="53"/>
      <c r="G971" s="53"/>
      <c r="H971" s="53"/>
      <c r="I971" s="67" t="s">
        <v>1</v>
      </c>
      <c r="J971" s="53"/>
      <c r="K971" s="67">
        <v>9000</v>
      </c>
      <c r="L971" s="53"/>
      <c r="M971" s="49" t="s">
        <v>1</v>
      </c>
    </row>
    <row r="972" spans="1:13" ht="12.75">
      <c r="A972" s="64" t="s">
        <v>305</v>
      </c>
      <c r="B972" s="53"/>
      <c r="C972" s="64" t="s">
        <v>306</v>
      </c>
      <c r="D972" s="53"/>
      <c r="E972" s="53"/>
      <c r="F972" s="53"/>
      <c r="G972" s="53"/>
      <c r="H972" s="53"/>
      <c r="I972" s="65">
        <v>400000</v>
      </c>
      <c r="J972" s="53"/>
      <c r="K972" s="65">
        <v>0</v>
      </c>
      <c r="L972" s="53"/>
      <c r="M972" s="14">
        <v>0</v>
      </c>
    </row>
    <row r="973" spans="1:13" ht="12.75">
      <c r="A973" s="66" t="s">
        <v>311</v>
      </c>
      <c r="B973" s="53"/>
      <c r="C973" s="66" t="s">
        <v>306</v>
      </c>
      <c r="D973" s="53"/>
      <c r="E973" s="53"/>
      <c r="F973" s="53"/>
      <c r="G973" s="53"/>
      <c r="H973" s="53"/>
      <c r="I973" s="67" t="s">
        <v>1</v>
      </c>
      <c r="J973" s="53"/>
      <c r="K973" s="67">
        <v>0</v>
      </c>
      <c r="L973" s="53"/>
      <c r="M973" s="49" t="s">
        <v>1</v>
      </c>
    </row>
    <row r="974" spans="1:13" ht="12.75">
      <c r="A974" s="64" t="s">
        <v>312</v>
      </c>
      <c r="B974" s="53"/>
      <c r="C974" s="64" t="s">
        <v>313</v>
      </c>
      <c r="D974" s="53"/>
      <c r="E974" s="53"/>
      <c r="F974" s="53"/>
      <c r="G974" s="53"/>
      <c r="H974" s="53"/>
      <c r="I974" s="65">
        <v>10000</v>
      </c>
      <c r="J974" s="53"/>
      <c r="K974" s="65">
        <v>0</v>
      </c>
      <c r="L974" s="53"/>
      <c r="M974" s="14">
        <v>0</v>
      </c>
    </row>
    <row r="975" spans="1:13" ht="12.75">
      <c r="A975" s="66" t="s">
        <v>314</v>
      </c>
      <c r="B975" s="53"/>
      <c r="C975" s="66" t="s">
        <v>315</v>
      </c>
      <c r="D975" s="53"/>
      <c r="E975" s="53"/>
      <c r="F975" s="53"/>
      <c r="G975" s="53"/>
      <c r="H975" s="53"/>
      <c r="I975" s="67" t="s">
        <v>1</v>
      </c>
      <c r="J975" s="53"/>
      <c r="K975" s="67">
        <v>0</v>
      </c>
      <c r="L975" s="53"/>
      <c r="M975" s="49" t="s">
        <v>1</v>
      </c>
    </row>
    <row r="976" spans="1:13" ht="12.75">
      <c r="A976" s="70" t="s">
        <v>657</v>
      </c>
      <c r="B976" s="53"/>
      <c r="C976" s="70" t="s">
        <v>658</v>
      </c>
      <c r="D976" s="53"/>
      <c r="E976" s="53"/>
      <c r="F976" s="53"/>
      <c r="G976" s="53"/>
      <c r="H976" s="53"/>
      <c r="I976" s="71">
        <v>795000</v>
      </c>
      <c r="J976" s="53"/>
      <c r="K976" s="71">
        <v>202285.56</v>
      </c>
      <c r="L976" s="53"/>
      <c r="M976" s="47">
        <v>25.44</v>
      </c>
    </row>
    <row r="977" spans="1:13" ht="12.75">
      <c r="A977" s="72" t="s">
        <v>659</v>
      </c>
      <c r="B977" s="53"/>
      <c r="C977" s="72" t="s">
        <v>660</v>
      </c>
      <c r="D977" s="53"/>
      <c r="E977" s="53"/>
      <c r="F977" s="53"/>
      <c r="G977" s="53"/>
      <c r="H977" s="53"/>
      <c r="I977" s="73">
        <v>795000</v>
      </c>
      <c r="J977" s="53"/>
      <c r="K977" s="73">
        <v>202285.56</v>
      </c>
      <c r="L977" s="53"/>
      <c r="M977" s="48">
        <v>25.44</v>
      </c>
    </row>
    <row r="978" spans="1:13" ht="12.75">
      <c r="A978" s="68" t="s">
        <v>444</v>
      </c>
      <c r="B978" s="53"/>
      <c r="C978" s="53"/>
      <c r="D978" s="53"/>
      <c r="E978" s="53"/>
      <c r="F978" s="53"/>
      <c r="G978" s="53"/>
      <c r="H978" s="53"/>
      <c r="I978" s="69">
        <v>795000</v>
      </c>
      <c r="J978" s="53"/>
      <c r="K978" s="69">
        <v>202285.56</v>
      </c>
      <c r="L978" s="53"/>
      <c r="M978" s="46">
        <v>25.44</v>
      </c>
    </row>
    <row r="979" spans="1:13" ht="12.75">
      <c r="A979" s="68" t="s">
        <v>445</v>
      </c>
      <c r="B979" s="53"/>
      <c r="C979" s="53"/>
      <c r="D979" s="53"/>
      <c r="E979" s="53"/>
      <c r="F979" s="53"/>
      <c r="G979" s="53"/>
      <c r="H979" s="53"/>
      <c r="I979" s="69">
        <v>795000</v>
      </c>
      <c r="J979" s="53"/>
      <c r="K979" s="69">
        <v>202285.56</v>
      </c>
      <c r="L979" s="53"/>
      <c r="M979" s="46">
        <v>25.44</v>
      </c>
    </row>
    <row r="980" spans="1:13" ht="12.75">
      <c r="A980" s="64" t="s">
        <v>299</v>
      </c>
      <c r="B980" s="53"/>
      <c r="C980" s="64" t="s">
        <v>300</v>
      </c>
      <c r="D980" s="53"/>
      <c r="E980" s="53"/>
      <c r="F980" s="53"/>
      <c r="G980" s="53"/>
      <c r="H980" s="53"/>
      <c r="I980" s="65">
        <v>595000</v>
      </c>
      <c r="J980" s="53"/>
      <c r="K980" s="65">
        <v>126910.56</v>
      </c>
      <c r="L980" s="53"/>
      <c r="M980" s="14">
        <v>21.33</v>
      </c>
    </row>
    <row r="981" spans="1:13" ht="12.75">
      <c r="A981" s="66" t="s">
        <v>334</v>
      </c>
      <c r="B981" s="53"/>
      <c r="C981" s="66" t="s">
        <v>335</v>
      </c>
      <c r="D981" s="53"/>
      <c r="E981" s="53"/>
      <c r="F981" s="53"/>
      <c r="G981" s="53"/>
      <c r="H981" s="53"/>
      <c r="I981" s="67" t="s">
        <v>1</v>
      </c>
      <c r="J981" s="53"/>
      <c r="K981" s="67">
        <v>20649.74</v>
      </c>
      <c r="L981" s="53"/>
      <c r="M981" s="49" t="s">
        <v>1</v>
      </c>
    </row>
    <row r="982" spans="1:13" ht="12.75">
      <c r="A982" s="66" t="s">
        <v>303</v>
      </c>
      <c r="B982" s="53"/>
      <c r="C982" s="66" t="s">
        <v>304</v>
      </c>
      <c r="D982" s="53"/>
      <c r="E982" s="53"/>
      <c r="F982" s="53"/>
      <c r="G982" s="53"/>
      <c r="H982" s="53"/>
      <c r="I982" s="67" t="s">
        <v>1</v>
      </c>
      <c r="J982" s="53"/>
      <c r="K982" s="67">
        <v>68448.32</v>
      </c>
      <c r="L982" s="53"/>
      <c r="M982" s="49" t="s">
        <v>1</v>
      </c>
    </row>
    <row r="983" spans="1:13" ht="12.75">
      <c r="A983" s="66" t="s">
        <v>389</v>
      </c>
      <c r="B983" s="53"/>
      <c r="C983" s="66" t="s">
        <v>390</v>
      </c>
      <c r="D983" s="53"/>
      <c r="E983" s="53"/>
      <c r="F983" s="53"/>
      <c r="G983" s="53"/>
      <c r="H983" s="53"/>
      <c r="I983" s="67" t="s">
        <v>1</v>
      </c>
      <c r="J983" s="53"/>
      <c r="K983" s="67">
        <v>37812.5</v>
      </c>
      <c r="L983" s="53"/>
      <c r="M983" s="49" t="s">
        <v>1</v>
      </c>
    </row>
    <row r="984" spans="1:13" ht="12.75">
      <c r="A984" s="64" t="s">
        <v>305</v>
      </c>
      <c r="B984" s="53"/>
      <c r="C984" s="64" t="s">
        <v>306</v>
      </c>
      <c r="D984" s="53"/>
      <c r="E984" s="53"/>
      <c r="F984" s="53"/>
      <c r="G984" s="53"/>
      <c r="H984" s="53"/>
      <c r="I984" s="65">
        <v>200000</v>
      </c>
      <c r="J984" s="53"/>
      <c r="K984" s="65">
        <v>75375</v>
      </c>
      <c r="L984" s="53"/>
      <c r="M984" s="14">
        <v>37.69</v>
      </c>
    </row>
    <row r="985" spans="1:13" ht="12.75">
      <c r="A985" s="66" t="s">
        <v>311</v>
      </c>
      <c r="B985" s="53"/>
      <c r="C985" s="66" t="s">
        <v>306</v>
      </c>
      <c r="D985" s="53"/>
      <c r="E985" s="53"/>
      <c r="F985" s="53"/>
      <c r="G985" s="53"/>
      <c r="H985" s="53"/>
      <c r="I985" s="67" t="s">
        <v>1</v>
      </c>
      <c r="J985" s="53"/>
      <c r="K985" s="67">
        <v>75375</v>
      </c>
      <c r="L985" s="53"/>
      <c r="M985" s="49" t="s">
        <v>1</v>
      </c>
    </row>
    <row r="986" spans="1:13" ht="12.75">
      <c r="A986" s="70" t="s">
        <v>661</v>
      </c>
      <c r="B986" s="53"/>
      <c r="C986" s="70" t="s">
        <v>662</v>
      </c>
      <c r="D986" s="53"/>
      <c r="E986" s="53"/>
      <c r="F986" s="53"/>
      <c r="G986" s="53"/>
      <c r="H986" s="53"/>
      <c r="I986" s="71">
        <v>69031537</v>
      </c>
      <c r="J986" s="53"/>
      <c r="K986" s="71">
        <v>25478868.7</v>
      </c>
      <c r="L986" s="53"/>
      <c r="M986" s="47">
        <v>36.91</v>
      </c>
    </row>
    <row r="987" spans="1:13" ht="12.75">
      <c r="A987" s="72" t="s">
        <v>663</v>
      </c>
      <c r="B987" s="53"/>
      <c r="C987" s="72" t="s">
        <v>664</v>
      </c>
      <c r="D987" s="53"/>
      <c r="E987" s="53"/>
      <c r="F987" s="53"/>
      <c r="G987" s="53"/>
      <c r="H987" s="53"/>
      <c r="I987" s="73">
        <v>2750000</v>
      </c>
      <c r="J987" s="53"/>
      <c r="K987" s="73">
        <v>189233.15</v>
      </c>
      <c r="L987" s="53"/>
      <c r="M987" s="48">
        <v>6.88</v>
      </c>
    </row>
    <row r="988" spans="1:13" ht="12.75">
      <c r="A988" s="68" t="s">
        <v>444</v>
      </c>
      <c r="B988" s="53"/>
      <c r="C988" s="53"/>
      <c r="D988" s="53"/>
      <c r="E988" s="53"/>
      <c r="F988" s="53"/>
      <c r="G988" s="53"/>
      <c r="H988" s="53"/>
      <c r="I988" s="69">
        <v>850000</v>
      </c>
      <c r="J988" s="53"/>
      <c r="K988" s="69">
        <v>121500.65</v>
      </c>
      <c r="L988" s="53"/>
      <c r="M988" s="46">
        <v>14.29</v>
      </c>
    </row>
    <row r="989" spans="1:13" ht="12.75">
      <c r="A989" s="68" t="s">
        <v>445</v>
      </c>
      <c r="B989" s="53"/>
      <c r="C989" s="53"/>
      <c r="D989" s="53"/>
      <c r="E989" s="53"/>
      <c r="F989" s="53"/>
      <c r="G989" s="53"/>
      <c r="H989" s="53"/>
      <c r="I989" s="69">
        <v>850000</v>
      </c>
      <c r="J989" s="53"/>
      <c r="K989" s="69">
        <v>121500.65</v>
      </c>
      <c r="L989" s="53"/>
      <c r="M989" s="46">
        <v>14.29</v>
      </c>
    </row>
    <row r="990" spans="1:13" ht="12.75">
      <c r="A990" s="64" t="s">
        <v>299</v>
      </c>
      <c r="B990" s="53"/>
      <c r="C990" s="64" t="s">
        <v>300</v>
      </c>
      <c r="D990" s="53"/>
      <c r="E990" s="53"/>
      <c r="F990" s="53"/>
      <c r="G990" s="53"/>
      <c r="H990" s="53"/>
      <c r="I990" s="65">
        <v>800000</v>
      </c>
      <c r="J990" s="53"/>
      <c r="K990" s="65">
        <v>110992.5</v>
      </c>
      <c r="L990" s="53"/>
      <c r="M990" s="14">
        <v>13.87</v>
      </c>
    </row>
    <row r="991" spans="1:13" ht="12.75">
      <c r="A991" s="66" t="s">
        <v>303</v>
      </c>
      <c r="B991" s="53"/>
      <c r="C991" s="66" t="s">
        <v>304</v>
      </c>
      <c r="D991" s="53"/>
      <c r="E991" s="53"/>
      <c r="F991" s="53"/>
      <c r="G991" s="53"/>
      <c r="H991" s="53"/>
      <c r="I991" s="67" t="s">
        <v>1</v>
      </c>
      <c r="J991" s="53"/>
      <c r="K991" s="67">
        <v>110992.5</v>
      </c>
      <c r="L991" s="53"/>
      <c r="M991" s="49" t="s">
        <v>1</v>
      </c>
    </row>
    <row r="992" spans="1:13" ht="12.75">
      <c r="A992" s="64" t="s">
        <v>305</v>
      </c>
      <c r="B992" s="53"/>
      <c r="C992" s="64" t="s">
        <v>306</v>
      </c>
      <c r="D992" s="53"/>
      <c r="E992" s="53"/>
      <c r="F992" s="53"/>
      <c r="G992" s="53"/>
      <c r="H992" s="53"/>
      <c r="I992" s="65">
        <v>50000</v>
      </c>
      <c r="J992" s="53"/>
      <c r="K992" s="65">
        <v>10508.15</v>
      </c>
      <c r="L992" s="53"/>
      <c r="M992" s="14">
        <v>21.02</v>
      </c>
    </row>
    <row r="993" spans="1:13" ht="12.75">
      <c r="A993" s="66" t="s">
        <v>311</v>
      </c>
      <c r="B993" s="53"/>
      <c r="C993" s="66" t="s">
        <v>306</v>
      </c>
      <c r="D993" s="53"/>
      <c r="E993" s="53"/>
      <c r="F993" s="53"/>
      <c r="G993" s="53"/>
      <c r="H993" s="53"/>
      <c r="I993" s="67" t="s">
        <v>1</v>
      </c>
      <c r="J993" s="53"/>
      <c r="K993" s="67">
        <v>10508.15</v>
      </c>
      <c r="L993" s="53"/>
      <c r="M993" s="49" t="s">
        <v>1</v>
      </c>
    </row>
    <row r="994" spans="1:13" ht="12.75">
      <c r="A994" s="68" t="s">
        <v>454</v>
      </c>
      <c r="B994" s="53"/>
      <c r="C994" s="53"/>
      <c r="D994" s="53"/>
      <c r="E994" s="53"/>
      <c r="F994" s="53"/>
      <c r="G994" s="53"/>
      <c r="H994" s="53"/>
      <c r="I994" s="69">
        <v>1900000</v>
      </c>
      <c r="J994" s="53"/>
      <c r="K994" s="69">
        <v>67732.5</v>
      </c>
      <c r="L994" s="53"/>
      <c r="M994" s="46">
        <v>3.56</v>
      </c>
    </row>
    <row r="995" spans="1:13" ht="12.75">
      <c r="A995" s="68" t="s">
        <v>455</v>
      </c>
      <c r="B995" s="53"/>
      <c r="C995" s="53"/>
      <c r="D995" s="53"/>
      <c r="E995" s="53"/>
      <c r="F995" s="53"/>
      <c r="G995" s="53"/>
      <c r="H995" s="53"/>
      <c r="I995" s="69">
        <v>1900000</v>
      </c>
      <c r="J995" s="53"/>
      <c r="K995" s="69">
        <v>67732.5</v>
      </c>
      <c r="L995" s="53"/>
      <c r="M995" s="46">
        <v>3.56</v>
      </c>
    </row>
    <row r="996" spans="1:13" ht="12.75">
      <c r="A996" s="64" t="s">
        <v>413</v>
      </c>
      <c r="B996" s="53"/>
      <c r="C996" s="64" t="s">
        <v>414</v>
      </c>
      <c r="D996" s="53"/>
      <c r="E996" s="53"/>
      <c r="F996" s="53"/>
      <c r="G996" s="53"/>
      <c r="H996" s="53"/>
      <c r="I996" s="65">
        <v>100000</v>
      </c>
      <c r="J996" s="53"/>
      <c r="K996" s="65">
        <v>24745</v>
      </c>
      <c r="L996" s="53"/>
      <c r="M996" s="14">
        <v>24.75</v>
      </c>
    </row>
    <row r="997" spans="1:13" ht="12.75">
      <c r="A997" s="66" t="s">
        <v>421</v>
      </c>
      <c r="B997" s="53"/>
      <c r="C997" s="66" t="s">
        <v>422</v>
      </c>
      <c r="D997" s="53"/>
      <c r="E997" s="53"/>
      <c r="F997" s="53"/>
      <c r="G997" s="53"/>
      <c r="H997" s="53"/>
      <c r="I997" s="67" t="s">
        <v>1</v>
      </c>
      <c r="J997" s="53"/>
      <c r="K997" s="67">
        <v>24745</v>
      </c>
      <c r="L997" s="53"/>
      <c r="M997" s="49" t="s">
        <v>1</v>
      </c>
    </row>
    <row r="998" spans="1:13" ht="12.75">
      <c r="A998" s="64" t="s">
        <v>395</v>
      </c>
      <c r="B998" s="53"/>
      <c r="C998" s="64" t="s">
        <v>396</v>
      </c>
      <c r="D998" s="53"/>
      <c r="E998" s="53"/>
      <c r="F998" s="53"/>
      <c r="G998" s="53"/>
      <c r="H998" s="53"/>
      <c r="I998" s="65">
        <v>1800000</v>
      </c>
      <c r="J998" s="53"/>
      <c r="K998" s="65">
        <v>42987.5</v>
      </c>
      <c r="L998" s="53"/>
      <c r="M998" s="14">
        <v>2.39</v>
      </c>
    </row>
    <row r="999" spans="1:13" ht="12.75">
      <c r="A999" s="66" t="s">
        <v>407</v>
      </c>
      <c r="B999" s="53"/>
      <c r="C999" s="66" t="s">
        <v>408</v>
      </c>
      <c r="D999" s="53"/>
      <c r="E999" s="53"/>
      <c r="F999" s="53"/>
      <c r="G999" s="53"/>
      <c r="H999" s="53"/>
      <c r="I999" s="67" t="s">
        <v>1</v>
      </c>
      <c r="J999" s="53"/>
      <c r="K999" s="67">
        <v>42987.5</v>
      </c>
      <c r="L999" s="53"/>
      <c r="M999" s="49" t="s">
        <v>1</v>
      </c>
    </row>
    <row r="1000" spans="1:13" ht="12.75">
      <c r="A1000" s="72" t="s">
        <v>665</v>
      </c>
      <c r="B1000" s="53"/>
      <c r="C1000" s="72" t="s">
        <v>666</v>
      </c>
      <c r="D1000" s="53"/>
      <c r="E1000" s="53"/>
      <c r="F1000" s="53"/>
      <c r="G1000" s="53"/>
      <c r="H1000" s="53"/>
      <c r="I1000" s="73">
        <v>14374037</v>
      </c>
      <c r="J1000" s="53"/>
      <c r="K1000" s="73">
        <v>2793212.81</v>
      </c>
      <c r="L1000" s="53"/>
      <c r="M1000" s="48">
        <v>19.43</v>
      </c>
    </row>
    <row r="1001" spans="1:13" ht="12.75">
      <c r="A1001" s="68" t="s">
        <v>444</v>
      </c>
      <c r="B1001" s="53"/>
      <c r="C1001" s="53"/>
      <c r="D1001" s="53"/>
      <c r="E1001" s="53"/>
      <c r="F1001" s="53"/>
      <c r="G1001" s="53"/>
      <c r="H1001" s="53"/>
      <c r="I1001" s="69">
        <v>1385000</v>
      </c>
      <c r="J1001" s="53"/>
      <c r="K1001" s="69">
        <v>634893.6</v>
      </c>
      <c r="L1001" s="53"/>
      <c r="M1001" s="46">
        <v>45.84</v>
      </c>
    </row>
    <row r="1002" spans="1:13" ht="12.75">
      <c r="A1002" s="68" t="s">
        <v>445</v>
      </c>
      <c r="B1002" s="53"/>
      <c r="C1002" s="53"/>
      <c r="D1002" s="53"/>
      <c r="E1002" s="53"/>
      <c r="F1002" s="53"/>
      <c r="G1002" s="53"/>
      <c r="H1002" s="53"/>
      <c r="I1002" s="69">
        <v>1385000</v>
      </c>
      <c r="J1002" s="53"/>
      <c r="K1002" s="69">
        <v>634893.6</v>
      </c>
      <c r="L1002" s="53"/>
      <c r="M1002" s="46">
        <v>45.84</v>
      </c>
    </row>
    <row r="1003" spans="1:13" ht="12.75">
      <c r="A1003" s="64" t="s">
        <v>305</v>
      </c>
      <c r="B1003" s="53"/>
      <c r="C1003" s="64" t="s">
        <v>306</v>
      </c>
      <c r="D1003" s="53"/>
      <c r="E1003" s="53"/>
      <c r="F1003" s="53"/>
      <c r="G1003" s="53"/>
      <c r="H1003" s="53"/>
      <c r="I1003" s="65">
        <v>620000</v>
      </c>
      <c r="J1003" s="53"/>
      <c r="K1003" s="65">
        <v>252522.42</v>
      </c>
      <c r="L1003" s="53"/>
      <c r="M1003" s="14">
        <v>40.73</v>
      </c>
    </row>
    <row r="1004" spans="1:13" ht="12.75">
      <c r="A1004" s="66" t="s">
        <v>311</v>
      </c>
      <c r="B1004" s="53"/>
      <c r="C1004" s="66" t="s">
        <v>306</v>
      </c>
      <c r="D1004" s="53"/>
      <c r="E1004" s="53"/>
      <c r="F1004" s="53"/>
      <c r="G1004" s="53"/>
      <c r="H1004" s="53"/>
      <c r="I1004" s="67" t="s">
        <v>1</v>
      </c>
      <c r="J1004" s="53"/>
      <c r="K1004" s="67">
        <v>252522.42</v>
      </c>
      <c r="L1004" s="53"/>
      <c r="M1004" s="49" t="s">
        <v>1</v>
      </c>
    </row>
    <row r="1005" spans="1:13" ht="12.75">
      <c r="A1005" s="64" t="s">
        <v>409</v>
      </c>
      <c r="B1005" s="53"/>
      <c r="C1005" s="64" t="s">
        <v>410</v>
      </c>
      <c r="D1005" s="53"/>
      <c r="E1005" s="53"/>
      <c r="F1005" s="53"/>
      <c r="G1005" s="53"/>
      <c r="H1005" s="53"/>
      <c r="I1005" s="65">
        <v>765000</v>
      </c>
      <c r="J1005" s="53"/>
      <c r="K1005" s="65">
        <v>382371.18</v>
      </c>
      <c r="L1005" s="53"/>
      <c r="M1005" s="14">
        <v>49.98</v>
      </c>
    </row>
    <row r="1006" spans="1:13" ht="12.75">
      <c r="A1006" s="66" t="s">
        <v>411</v>
      </c>
      <c r="B1006" s="53"/>
      <c r="C1006" s="66" t="s">
        <v>412</v>
      </c>
      <c r="D1006" s="53"/>
      <c r="E1006" s="53"/>
      <c r="F1006" s="53"/>
      <c r="G1006" s="53"/>
      <c r="H1006" s="53"/>
      <c r="I1006" s="67" t="s">
        <v>1</v>
      </c>
      <c r="J1006" s="53"/>
      <c r="K1006" s="67">
        <v>382371.18</v>
      </c>
      <c r="L1006" s="53"/>
      <c r="M1006" s="49" t="s">
        <v>1</v>
      </c>
    </row>
    <row r="1007" spans="1:13" ht="12.75">
      <c r="A1007" s="68" t="s">
        <v>448</v>
      </c>
      <c r="B1007" s="53"/>
      <c r="C1007" s="53"/>
      <c r="D1007" s="53"/>
      <c r="E1007" s="53"/>
      <c r="F1007" s="53"/>
      <c r="G1007" s="53"/>
      <c r="H1007" s="53"/>
      <c r="I1007" s="69">
        <v>8205000</v>
      </c>
      <c r="J1007" s="53"/>
      <c r="K1007" s="69">
        <v>1779178.28</v>
      </c>
      <c r="L1007" s="53"/>
      <c r="M1007" s="46">
        <v>21.68</v>
      </c>
    </row>
    <row r="1008" spans="1:13" ht="12.75">
      <c r="A1008" s="68" t="s">
        <v>449</v>
      </c>
      <c r="B1008" s="53"/>
      <c r="C1008" s="53"/>
      <c r="D1008" s="53"/>
      <c r="E1008" s="53"/>
      <c r="F1008" s="53"/>
      <c r="G1008" s="53"/>
      <c r="H1008" s="53"/>
      <c r="I1008" s="69">
        <v>8205000</v>
      </c>
      <c r="J1008" s="53"/>
      <c r="K1008" s="69">
        <v>1779178.28</v>
      </c>
      <c r="L1008" s="53"/>
      <c r="M1008" s="46">
        <v>21.68</v>
      </c>
    </row>
    <row r="1009" spans="1:13" ht="12.75">
      <c r="A1009" s="64" t="s">
        <v>404</v>
      </c>
      <c r="B1009" s="53"/>
      <c r="C1009" s="64" t="s">
        <v>405</v>
      </c>
      <c r="D1009" s="53"/>
      <c r="E1009" s="53"/>
      <c r="F1009" s="53"/>
      <c r="G1009" s="53"/>
      <c r="H1009" s="53"/>
      <c r="I1009" s="65">
        <v>5000</v>
      </c>
      <c r="J1009" s="53"/>
      <c r="K1009" s="65">
        <v>0</v>
      </c>
      <c r="L1009" s="53"/>
      <c r="M1009" s="14">
        <v>0</v>
      </c>
    </row>
    <row r="1010" spans="1:13" ht="26.25" customHeight="1">
      <c r="A1010" s="66" t="s">
        <v>406</v>
      </c>
      <c r="B1010" s="53"/>
      <c r="C1010" s="79" t="s">
        <v>468</v>
      </c>
      <c r="D1010" s="77"/>
      <c r="E1010" s="77"/>
      <c r="F1010" s="77"/>
      <c r="G1010" s="77"/>
      <c r="H1010" s="77"/>
      <c r="I1010" s="67" t="s">
        <v>1</v>
      </c>
      <c r="J1010" s="53"/>
      <c r="K1010" s="67">
        <v>0</v>
      </c>
      <c r="L1010" s="53"/>
      <c r="M1010" s="49" t="s">
        <v>1</v>
      </c>
    </row>
    <row r="1011" spans="1:13" ht="12.75">
      <c r="A1011" s="64" t="s">
        <v>417</v>
      </c>
      <c r="B1011" s="53"/>
      <c r="C1011" s="64" t="s">
        <v>418</v>
      </c>
      <c r="D1011" s="53"/>
      <c r="E1011" s="53"/>
      <c r="F1011" s="53"/>
      <c r="G1011" s="53"/>
      <c r="H1011" s="53"/>
      <c r="I1011" s="65">
        <v>500000</v>
      </c>
      <c r="J1011" s="53"/>
      <c r="K1011" s="65">
        <v>343187.45</v>
      </c>
      <c r="L1011" s="53"/>
      <c r="M1011" s="14">
        <v>68.64</v>
      </c>
    </row>
    <row r="1012" spans="1:13" ht="12.75">
      <c r="A1012" s="66" t="s">
        <v>419</v>
      </c>
      <c r="B1012" s="53"/>
      <c r="C1012" s="66" t="s">
        <v>420</v>
      </c>
      <c r="D1012" s="53"/>
      <c r="E1012" s="53"/>
      <c r="F1012" s="53"/>
      <c r="G1012" s="53"/>
      <c r="H1012" s="53"/>
      <c r="I1012" s="67" t="s">
        <v>1</v>
      </c>
      <c r="J1012" s="53"/>
      <c r="K1012" s="67">
        <v>343187.45</v>
      </c>
      <c r="L1012" s="53"/>
      <c r="M1012" s="49" t="s">
        <v>1</v>
      </c>
    </row>
    <row r="1013" spans="1:13" ht="12.75">
      <c r="A1013" s="64" t="s">
        <v>413</v>
      </c>
      <c r="B1013" s="53"/>
      <c r="C1013" s="64" t="s">
        <v>414</v>
      </c>
      <c r="D1013" s="53"/>
      <c r="E1013" s="53"/>
      <c r="F1013" s="53"/>
      <c r="G1013" s="53"/>
      <c r="H1013" s="53"/>
      <c r="I1013" s="65">
        <v>7600000</v>
      </c>
      <c r="J1013" s="53"/>
      <c r="K1013" s="65">
        <v>1435990.83</v>
      </c>
      <c r="L1013" s="53"/>
      <c r="M1013" s="14">
        <v>18.89</v>
      </c>
    </row>
    <row r="1014" spans="1:13" ht="12.75">
      <c r="A1014" s="66" t="s">
        <v>415</v>
      </c>
      <c r="B1014" s="53"/>
      <c r="C1014" s="66" t="s">
        <v>416</v>
      </c>
      <c r="D1014" s="53"/>
      <c r="E1014" s="53"/>
      <c r="F1014" s="53"/>
      <c r="G1014" s="53"/>
      <c r="H1014" s="53"/>
      <c r="I1014" s="67" t="s">
        <v>1</v>
      </c>
      <c r="J1014" s="53"/>
      <c r="K1014" s="67">
        <v>94465.65</v>
      </c>
      <c r="L1014" s="53"/>
      <c r="M1014" s="49" t="s">
        <v>1</v>
      </c>
    </row>
    <row r="1015" spans="1:13" ht="12.75">
      <c r="A1015" s="66" t="s">
        <v>421</v>
      </c>
      <c r="B1015" s="53"/>
      <c r="C1015" s="66" t="s">
        <v>422</v>
      </c>
      <c r="D1015" s="53"/>
      <c r="E1015" s="53"/>
      <c r="F1015" s="53"/>
      <c r="G1015" s="53"/>
      <c r="H1015" s="53"/>
      <c r="I1015" s="67" t="s">
        <v>1</v>
      </c>
      <c r="J1015" s="53"/>
      <c r="K1015" s="67">
        <v>1341525.18</v>
      </c>
      <c r="L1015" s="53"/>
      <c r="M1015" s="49" t="s">
        <v>1</v>
      </c>
    </row>
    <row r="1016" spans="1:13" ht="12.75">
      <c r="A1016" s="66" t="s">
        <v>423</v>
      </c>
      <c r="B1016" s="53"/>
      <c r="C1016" s="66" t="s">
        <v>424</v>
      </c>
      <c r="D1016" s="53"/>
      <c r="E1016" s="53"/>
      <c r="F1016" s="53"/>
      <c r="G1016" s="53"/>
      <c r="H1016" s="53"/>
      <c r="I1016" s="67" t="s">
        <v>1</v>
      </c>
      <c r="J1016" s="53"/>
      <c r="K1016" s="67">
        <v>0</v>
      </c>
      <c r="L1016" s="53"/>
      <c r="M1016" s="49" t="s">
        <v>1</v>
      </c>
    </row>
    <row r="1017" spans="1:13" ht="12.75">
      <c r="A1017" s="64" t="s">
        <v>395</v>
      </c>
      <c r="B1017" s="53"/>
      <c r="C1017" s="64" t="s">
        <v>396</v>
      </c>
      <c r="D1017" s="53"/>
      <c r="E1017" s="53"/>
      <c r="F1017" s="53"/>
      <c r="G1017" s="53"/>
      <c r="H1017" s="53"/>
      <c r="I1017" s="65">
        <v>100000</v>
      </c>
      <c r="J1017" s="53"/>
      <c r="K1017" s="65">
        <v>0</v>
      </c>
      <c r="L1017" s="53"/>
      <c r="M1017" s="14">
        <v>0</v>
      </c>
    </row>
    <row r="1018" spans="1:13" ht="12.75">
      <c r="A1018" s="66" t="s">
        <v>407</v>
      </c>
      <c r="B1018" s="53"/>
      <c r="C1018" s="66" t="s">
        <v>408</v>
      </c>
      <c r="D1018" s="53"/>
      <c r="E1018" s="53"/>
      <c r="F1018" s="53"/>
      <c r="G1018" s="53"/>
      <c r="H1018" s="53"/>
      <c r="I1018" s="67" t="s">
        <v>1</v>
      </c>
      <c r="J1018" s="53"/>
      <c r="K1018" s="67">
        <v>0</v>
      </c>
      <c r="L1018" s="53"/>
      <c r="M1018" s="49" t="s">
        <v>1</v>
      </c>
    </row>
    <row r="1019" spans="1:13" ht="12.75">
      <c r="A1019" s="68" t="s">
        <v>450</v>
      </c>
      <c r="B1019" s="53"/>
      <c r="C1019" s="53"/>
      <c r="D1019" s="53"/>
      <c r="E1019" s="53"/>
      <c r="F1019" s="53"/>
      <c r="G1019" s="53"/>
      <c r="H1019" s="53"/>
      <c r="I1019" s="69">
        <v>784037</v>
      </c>
      <c r="J1019" s="53"/>
      <c r="K1019" s="69">
        <v>116250</v>
      </c>
      <c r="L1019" s="53"/>
      <c r="M1019" s="46">
        <v>14.83</v>
      </c>
    </row>
    <row r="1020" spans="1:13" ht="12.75">
      <c r="A1020" s="68" t="s">
        <v>451</v>
      </c>
      <c r="B1020" s="53"/>
      <c r="C1020" s="53"/>
      <c r="D1020" s="53"/>
      <c r="E1020" s="53"/>
      <c r="F1020" s="53"/>
      <c r="G1020" s="53"/>
      <c r="H1020" s="53"/>
      <c r="I1020" s="69">
        <v>784037</v>
      </c>
      <c r="J1020" s="53"/>
      <c r="K1020" s="69">
        <v>116250</v>
      </c>
      <c r="L1020" s="53"/>
      <c r="M1020" s="46">
        <v>14.83</v>
      </c>
    </row>
    <row r="1021" spans="1:13" ht="12.75">
      <c r="A1021" s="64" t="s">
        <v>305</v>
      </c>
      <c r="B1021" s="53"/>
      <c r="C1021" s="64" t="s">
        <v>306</v>
      </c>
      <c r="D1021" s="53"/>
      <c r="E1021" s="53"/>
      <c r="F1021" s="53"/>
      <c r="G1021" s="53"/>
      <c r="H1021" s="53"/>
      <c r="I1021" s="65">
        <v>784037</v>
      </c>
      <c r="J1021" s="53"/>
      <c r="K1021" s="65">
        <v>116250</v>
      </c>
      <c r="L1021" s="53"/>
      <c r="M1021" s="14">
        <v>14.83</v>
      </c>
    </row>
    <row r="1022" spans="1:13" ht="12.75">
      <c r="A1022" s="66" t="s">
        <v>311</v>
      </c>
      <c r="B1022" s="53"/>
      <c r="C1022" s="66" t="s">
        <v>306</v>
      </c>
      <c r="D1022" s="53"/>
      <c r="E1022" s="53"/>
      <c r="F1022" s="53"/>
      <c r="G1022" s="53"/>
      <c r="H1022" s="53"/>
      <c r="I1022" s="67" t="s">
        <v>1</v>
      </c>
      <c r="J1022" s="53"/>
      <c r="K1022" s="67">
        <v>116250</v>
      </c>
      <c r="L1022" s="53"/>
      <c r="M1022" s="49" t="s">
        <v>1</v>
      </c>
    </row>
    <row r="1023" spans="1:13" ht="12.75">
      <c r="A1023" s="68" t="s">
        <v>452</v>
      </c>
      <c r="B1023" s="53"/>
      <c r="C1023" s="53"/>
      <c r="D1023" s="53"/>
      <c r="E1023" s="53"/>
      <c r="F1023" s="53"/>
      <c r="G1023" s="53"/>
      <c r="H1023" s="53"/>
      <c r="I1023" s="69">
        <v>0</v>
      </c>
      <c r="J1023" s="53"/>
      <c r="K1023" s="69">
        <v>155645.63</v>
      </c>
      <c r="L1023" s="53"/>
      <c r="M1023" s="46" t="s">
        <v>1</v>
      </c>
    </row>
    <row r="1024" spans="1:13" ht="12.75">
      <c r="A1024" s="68" t="s">
        <v>453</v>
      </c>
      <c r="B1024" s="53"/>
      <c r="C1024" s="53"/>
      <c r="D1024" s="53"/>
      <c r="E1024" s="53"/>
      <c r="F1024" s="53"/>
      <c r="G1024" s="53"/>
      <c r="H1024" s="53"/>
      <c r="I1024" s="69">
        <v>0</v>
      </c>
      <c r="J1024" s="53"/>
      <c r="K1024" s="69">
        <v>155645.63</v>
      </c>
      <c r="L1024" s="53"/>
      <c r="M1024" s="46" t="s">
        <v>1</v>
      </c>
    </row>
    <row r="1025" spans="1:13" ht="12.75">
      <c r="A1025" s="64" t="s">
        <v>413</v>
      </c>
      <c r="B1025" s="53"/>
      <c r="C1025" s="64" t="s">
        <v>414</v>
      </c>
      <c r="D1025" s="53"/>
      <c r="E1025" s="53"/>
      <c r="F1025" s="53"/>
      <c r="G1025" s="53"/>
      <c r="H1025" s="53"/>
      <c r="I1025" s="65">
        <v>0</v>
      </c>
      <c r="J1025" s="53"/>
      <c r="K1025" s="65">
        <v>155645.63</v>
      </c>
      <c r="L1025" s="53"/>
      <c r="M1025" s="14" t="s">
        <v>1</v>
      </c>
    </row>
    <row r="1026" spans="1:13" ht="12.75">
      <c r="A1026" s="66" t="s">
        <v>423</v>
      </c>
      <c r="B1026" s="53"/>
      <c r="C1026" s="66" t="s">
        <v>424</v>
      </c>
      <c r="D1026" s="53"/>
      <c r="E1026" s="53"/>
      <c r="F1026" s="53"/>
      <c r="G1026" s="53"/>
      <c r="H1026" s="53"/>
      <c r="I1026" s="67" t="s">
        <v>1</v>
      </c>
      <c r="J1026" s="53"/>
      <c r="K1026" s="67">
        <v>155645.63</v>
      </c>
      <c r="L1026" s="53"/>
      <c r="M1026" s="49" t="s">
        <v>1</v>
      </c>
    </row>
    <row r="1027" spans="1:13" ht="12.75">
      <c r="A1027" s="68" t="s">
        <v>454</v>
      </c>
      <c r="B1027" s="53"/>
      <c r="C1027" s="53"/>
      <c r="D1027" s="53"/>
      <c r="E1027" s="53"/>
      <c r="F1027" s="53"/>
      <c r="G1027" s="53"/>
      <c r="H1027" s="53"/>
      <c r="I1027" s="69">
        <v>4000000</v>
      </c>
      <c r="J1027" s="53"/>
      <c r="K1027" s="69">
        <v>107245.3</v>
      </c>
      <c r="L1027" s="53"/>
      <c r="M1027" s="46">
        <v>2.68</v>
      </c>
    </row>
    <row r="1028" spans="1:13" ht="12.75">
      <c r="A1028" s="68" t="s">
        <v>455</v>
      </c>
      <c r="B1028" s="53"/>
      <c r="C1028" s="53"/>
      <c r="D1028" s="53"/>
      <c r="E1028" s="53"/>
      <c r="F1028" s="53"/>
      <c r="G1028" s="53"/>
      <c r="H1028" s="53"/>
      <c r="I1028" s="69">
        <v>4000000</v>
      </c>
      <c r="J1028" s="53"/>
      <c r="K1028" s="69">
        <v>107245.3</v>
      </c>
      <c r="L1028" s="53"/>
      <c r="M1028" s="46">
        <v>2.68</v>
      </c>
    </row>
    <row r="1029" spans="1:13" ht="12.75">
      <c r="A1029" s="64" t="s">
        <v>404</v>
      </c>
      <c r="B1029" s="53"/>
      <c r="C1029" s="64" t="s">
        <v>405</v>
      </c>
      <c r="D1029" s="53"/>
      <c r="E1029" s="53"/>
      <c r="F1029" s="53"/>
      <c r="G1029" s="53"/>
      <c r="H1029" s="53"/>
      <c r="I1029" s="65">
        <v>1000000</v>
      </c>
      <c r="J1029" s="53"/>
      <c r="K1029" s="65">
        <v>0</v>
      </c>
      <c r="L1029" s="53"/>
      <c r="M1029" s="14">
        <v>0</v>
      </c>
    </row>
    <row r="1030" spans="1:13" ht="24.75" customHeight="1">
      <c r="A1030" s="66" t="s">
        <v>406</v>
      </c>
      <c r="B1030" s="53"/>
      <c r="C1030" s="79" t="s">
        <v>468</v>
      </c>
      <c r="D1030" s="77"/>
      <c r="E1030" s="77"/>
      <c r="F1030" s="77"/>
      <c r="G1030" s="77"/>
      <c r="H1030" s="77"/>
      <c r="I1030" s="67" t="s">
        <v>1</v>
      </c>
      <c r="J1030" s="53"/>
      <c r="K1030" s="67">
        <v>0</v>
      </c>
      <c r="L1030" s="53"/>
      <c r="M1030" s="49" t="s">
        <v>1</v>
      </c>
    </row>
    <row r="1031" spans="1:13" ht="12.75">
      <c r="A1031" s="64" t="s">
        <v>413</v>
      </c>
      <c r="B1031" s="53"/>
      <c r="C1031" s="64" t="s">
        <v>414</v>
      </c>
      <c r="D1031" s="53"/>
      <c r="E1031" s="53"/>
      <c r="F1031" s="53"/>
      <c r="G1031" s="53"/>
      <c r="H1031" s="53"/>
      <c r="I1031" s="65">
        <v>3000000</v>
      </c>
      <c r="J1031" s="53"/>
      <c r="K1031" s="65">
        <v>107245.3</v>
      </c>
      <c r="L1031" s="53"/>
      <c r="M1031" s="14">
        <v>3.57</v>
      </c>
    </row>
    <row r="1032" spans="1:13" ht="12.75">
      <c r="A1032" s="66" t="s">
        <v>423</v>
      </c>
      <c r="B1032" s="53"/>
      <c r="C1032" s="66" t="s">
        <v>424</v>
      </c>
      <c r="D1032" s="53"/>
      <c r="E1032" s="53"/>
      <c r="F1032" s="53"/>
      <c r="G1032" s="53"/>
      <c r="H1032" s="53"/>
      <c r="I1032" s="67" t="s">
        <v>1</v>
      </c>
      <c r="J1032" s="53"/>
      <c r="K1032" s="67">
        <v>107245.3</v>
      </c>
      <c r="L1032" s="53"/>
      <c r="M1032" s="49" t="s">
        <v>1</v>
      </c>
    </row>
    <row r="1033" spans="1:13" ht="12.75">
      <c r="A1033" s="72" t="s">
        <v>667</v>
      </c>
      <c r="B1033" s="53"/>
      <c r="C1033" s="72" t="s">
        <v>668</v>
      </c>
      <c r="D1033" s="53"/>
      <c r="E1033" s="53"/>
      <c r="F1033" s="53"/>
      <c r="G1033" s="53"/>
      <c r="H1033" s="53"/>
      <c r="I1033" s="73">
        <v>1625000</v>
      </c>
      <c r="J1033" s="53"/>
      <c r="K1033" s="73">
        <v>418215.83</v>
      </c>
      <c r="L1033" s="53"/>
      <c r="M1033" s="48">
        <v>25.74</v>
      </c>
    </row>
    <row r="1034" spans="1:13" ht="12.75">
      <c r="A1034" s="68" t="s">
        <v>448</v>
      </c>
      <c r="B1034" s="53"/>
      <c r="C1034" s="53"/>
      <c r="D1034" s="53"/>
      <c r="E1034" s="53"/>
      <c r="F1034" s="53"/>
      <c r="G1034" s="53"/>
      <c r="H1034" s="53"/>
      <c r="I1034" s="69">
        <v>1625000</v>
      </c>
      <c r="J1034" s="53"/>
      <c r="K1034" s="69">
        <v>418215.83</v>
      </c>
      <c r="L1034" s="53"/>
      <c r="M1034" s="46">
        <v>25.74</v>
      </c>
    </row>
    <row r="1035" spans="1:13" ht="12.75">
      <c r="A1035" s="68" t="s">
        <v>449</v>
      </c>
      <c r="B1035" s="53"/>
      <c r="C1035" s="53"/>
      <c r="D1035" s="53"/>
      <c r="E1035" s="53"/>
      <c r="F1035" s="53"/>
      <c r="G1035" s="53"/>
      <c r="H1035" s="53"/>
      <c r="I1035" s="69">
        <v>1625000</v>
      </c>
      <c r="J1035" s="53"/>
      <c r="K1035" s="69">
        <v>418215.83</v>
      </c>
      <c r="L1035" s="53"/>
      <c r="M1035" s="46">
        <v>25.74</v>
      </c>
    </row>
    <row r="1036" spans="1:13" ht="12.75">
      <c r="A1036" s="64" t="s">
        <v>417</v>
      </c>
      <c r="B1036" s="53"/>
      <c r="C1036" s="64" t="s">
        <v>418</v>
      </c>
      <c r="D1036" s="53"/>
      <c r="E1036" s="53"/>
      <c r="F1036" s="53"/>
      <c r="G1036" s="53"/>
      <c r="H1036" s="53"/>
      <c r="I1036" s="65">
        <v>1625000</v>
      </c>
      <c r="J1036" s="53"/>
      <c r="K1036" s="65">
        <v>418215.83</v>
      </c>
      <c r="L1036" s="53"/>
      <c r="M1036" s="14">
        <v>25.74</v>
      </c>
    </row>
    <row r="1037" spans="1:13" ht="12.75">
      <c r="A1037" s="66" t="s">
        <v>419</v>
      </c>
      <c r="B1037" s="53"/>
      <c r="C1037" s="66" t="s">
        <v>420</v>
      </c>
      <c r="D1037" s="53"/>
      <c r="E1037" s="53"/>
      <c r="F1037" s="53"/>
      <c r="G1037" s="53"/>
      <c r="H1037" s="53"/>
      <c r="I1037" s="67" t="s">
        <v>1</v>
      </c>
      <c r="J1037" s="53"/>
      <c r="K1037" s="67">
        <v>418215.83</v>
      </c>
      <c r="L1037" s="53"/>
      <c r="M1037" s="49" t="s">
        <v>1</v>
      </c>
    </row>
    <row r="1038" spans="1:13" ht="12.75">
      <c r="A1038" s="72" t="s">
        <v>669</v>
      </c>
      <c r="B1038" s="53"/>
      <c r="C1038" s="72" t="s">
        <v>670</v>
      </c>
      <c r="D1038" s="53"/>
      <c r="E1038" s="53"/>
      <c r="F1038" s="53"/>
      <c r="G1038" s="53"/>
      <c r="H1038" s="53"/>
      <c r="I1038" s="73">
        <v>19602500</v>
      </c>
      <c r="J1038" s="53"/>
      <c r="K1038" s="73">
        <v>12429473.13</v>
      </c>
      <c r="L1038" s="53"/>
      <c r="M1038" s="48">
        <v>63.41</v>
      </c>
    </row>
    <row r="1039" spans="1:13" ht="12.75">
      <c r="A1039" s="68" t="s">
        <v>444</v>
      </c>
      <c r="B1039" s="53"/>
      <c r="C1039" s="53"/>
      <c r="D1039" s="53"/>
      <c r="E1039" s="53"/>
      <c r="F1039" s="53"/>
      <c r="G1039" s="53"/>
      <c r="H1039" s="53"/>
      <c r="I1039" s="69">
        <v>143500</v>
      </c>
      <c r="J1039" s="53"/>
      <c r="K1039" s="69">
        <v>54550.23</v>
      </c>
      <c r="L1039" s="53"/>
      <c r="M1039" s="46">
        <v>38.01</v>
      </c>
    </row>
    <row r="1040" spans="1:13" ht="12.75">
      <c r="A1040" s="68" t="s">
        <v>445</v>
      </c>
      <c r="B1040" s="53"/>
      <c r="C1040" s="53"/>
      <c r="D1040" s="53"/>
      <c r="E1040" s="53"/>
      <c r="F1040" s="53"/>
      <c r="G1040" s="53"/>
      <c r="H1040" s="53"/>
      <c r="I1040" s="69">
        <v>143500</v>
      </c>
      <c r="J1040" s="53"/>
      <c r="K1040" s="69">
        <v>54550.23</v>
      </c>
      <c r="L1040" s="53"/>
      <c r="M1040" s="46">
        <v>38.01</v>
      </c>
    </row>
    <row r="1041" spans="1:13" ht="12.75">
      <c r="A1041" s="64" t="s">
        <v>280</v>
      </c>
      <c r="B1041" s="53"/>
      <c r="C1041" s="64" t="s">
        <v>281</v>
      </c>
      <c r="D1041" s="53"/>
      <c r="E1041" s="53"/>
      <c r="F1041" s="53"/>
      <c r="G1041" s="53"/>
      <c r="H1041" s="53"/>
      <c r="I1041" s="65">
        <v>120000</v>
      </c>
      <c r="J1041" s="53"/>
      <c r="K1041" s="65">
        <v>45549.43</v>
      </c>
      <c r="L1041" s="53"/>
      <c r="M1041" s="14">
        <v>37.96</v>
      </c>
    </row>
    <row r="1042" spans="1:13" ht="12.75">
      <c r="A1042" s="66" t="s">
        <v>282</v>
      </c>
      <c r="B1042" s="53"/>
      <c r="C1042" s="66" t="s">
        <v>283</v>
      </c>
      <c r="D1042" s="53"/>
      <c r="E1042" s="53"/>
      <c r="F1042" s="53"/>
      <c r="G1042" s="53"/>
      <c r="H1042" s="53"/>
      <c r="I1042" s="67" t="s">
        <v>1</v>
      </c>
      <c r="J1042" s="53"/>
      <c r="K1042" s="67">
        <v>45549.43</v>
      </c>
      <c r="L1042" s="53"/>
      <c r="M1042" s="49" t="s">
        <v>1</v>
      </c>
    </row>
    <row r="1043" spans="1:13" ht="12.75">
      <c r="A1043" s="64" t="s">
        <v>287</v>
      </c>
      <c r="B1043" s="53"/>
      <c r="C1043" s="64" t="s">
        <v>288</v>
      </c>
      <c r="D1043" s="53"/>
      <c r="E1043" s="53"/>
      <c r="F1043" s="53"/>
      <c r="G1043" s="53"/>
      <c r="H1043" s="53"/>
      <c r="I1043" s="65">
        <v>23500</v>
      </c>
      <c r="J1043" s="53"/>
      <c r="K1043" s="65">
        <v>9000.8</v>
      </c>
      <c r="L1043" s="53"/>
      <c r="M1043" s="14">
        <v>38.3</v>
      </c>
    </row>
    <row r="1044" spans="1:13" ht="12.75">
      <c r="A1044" s="66" t="s">
        <v>289</v>
      </c>
      <c r="B1044" s="53"/>
      <c r="C1044" s="66" t="s">
        <v>290</v>
      </c>
      <c r="D1044" s="53"/>
      <c r="E1044" s="53"/>
      <c r="F1044" s="53"/>
      <c r="G1044" s="53"/>
      <c r="H1044" s="53"/>
      <c r="I1044" s="67" t="s">
        <v>1</v>
      </c>
      <c r="J1044" s="53"/>
      <c r="K1044" s="67">
        <v>9000.8</v>
      </c>
      <c r="L1044" s="53"/>
      <c r="M1044" s="49" t="s">
        <v>1</v>
      </c>
    </row>
    <row r="1045" spans="1:13" ht="12.75">
      <c r="A1045" s="68" t="s">
        <v>448</v>
      </c>
      <c r="B1045" s="53"/>
      <c r="C1045" s="53"/>
      <c r="D1045" s="53"/>
      <c r="E1045" s="53"/>
      <c r="F1045" s="53"/>
      <c r="G1045" s="53"/>
      <c r="H1045" s="53"/>
      <c r="I1045" s="69">
        <v>6300000</v>
      </c>
      <c r="J1045" s="53"/>
      <c r="K1045" s="69">
        <v>6300000</v>
      </c>
      <c r="L1045" s="53"/>
      <c r="M1045" s="46">
        <v>100</v>
      </c>
    </row>
    <row r="1046" spans="1:13" ht="12.75">
      <c r="A1046" s="68" t="s">
        <v>449</v>
      </c>
      <c r="B1046" s="53"/>
      <c r="C1046" s="53"/>
      <c r="D1046" s="53"/>
      <c r="E1046" s="53"/>
      <c r="F1046" s="53"/>
      <c r="G1046" s="53"/>
      <c r="H1046" s="53"/>
      <c r="I1046" s="69">
        <v>6300000</v>
      </c>
      <c r="J1046" s="53"/>
      <c r="K1046" s="69">
        <v>6300000</v>
      </c>
      <c r="L1046" s="53"/>
      <c r="M1046" s="46">
        <v>100</v>
      </c>
    </row>
    <row r="1047" spans="1:13" ht="12.75">
      <c r="A1047" s="64" t="s">
        <v>413</v>
      </c>
      <c r="B1047" s="53"/>
      <c r="C1047" s="64" t="s">
        <v>414</v>
      </c>
      <c r="D1047" s="53"/>
      <c r="E1047" s="53"/>
      <c r="F1047" s="53"/>
      <c r="G1047" s="53"/>
      <c r="H1047" s="53"/>
      <c r="I1047" s="65">
        <v>6300000</v>
      </c>
      <c r="J1047" s="53"/>
      <c r="K1047" s="65">
        <v>6300000</v>
      </c>
      <c r="L1047" s="53"/>
      <c r="M1047" s="14">
        <v>100</v>
      </c>
    </row>
    <row r="1048" spans="1:13" ht="12.75">
      <c r="A1048" s="66" t="s">
        <v>839</v>
      </c>
      <c r="B1048" s="53"/>
      <c r="C1048" s="66" t="s">
        <v>840</v>
      </c>
      <c r="D1048" s="53"/>
      <c r="E1048" s="53"/>
      <c r="F1048" s="53"/>
      <c r="G1048" s="53"/>
      <c r="H1048" s="53"/>
      <c r="I1048" s="67" t="s">
        <v>1</v>
      </c>
      <c r="J1048" s="53"/>
      <c r="K1048" s="67">
        <v>6300000</v>
      </c>
      <c r="L1048" s="53"/>
      <c r="M1048" s="49" t="s">
        <v>1</v>
      </c>
    </row>
    <row r="1049" spans="1:13" ht="12.75">
      <c r="A1049" s="68" t="s">
        <v>450</v>
      </c>
      <c r="B1049" s="53"/>
      <c r="C1049" s="53"/>
      <c r="D1049" s="53"/>
      <c r="E1049" s="53"/>
      <c r="F1049" s="53"/>
      <c r="G1049" s="53"/>
      <c r="H1049" s="53"/>
      <c r="I1049" s="69">
        <v>7459000</v>
      </c>
      <c r="J1049" s="53"/>
      <c r="K1049" s="69">
        <v>3840045.4</v>
      </c>
      <c r="L1049" s="53"/>
      <c r="M1049" s="46">
        <v>51.48</v>
      </c>
    </row>
    <row r="1050" spans="1:13" ht="12.75">
      <c r="A1050" s="68" t="s">
        <v>451</v>
      </c>
      <c r="B1050" s="53"/>
      <c r="C1050" s="53"/>
      <c r="D1050" s="53"/>
      <c r="E1050" s="53"/>
      <c r="F1050" s="53"/>
      <c r="G1050" s="53"/>
      <c r="H1050" s="53"/>
      <c r="I1050" s="69">
        <v>7459000</v>
      </c>
      <c r="J1050" s="53"/>
      <c r="K1050" s="69">
        <v>3840045.4</v>
      </c>
      <c r="L1050" s="53"/>
      <c r="M1050" s="46">
        <v>51.48</v>
      </c>
    </row>
    <row r="1051" spans="1:13" ht="12.75">
      <c r="A1051" s="64" t="s">
        <v>280</v>
      </c>
      <c r="B1051" s="53"/>
      <c r="C1051" s="64" t="s">
        <v>281</v>
      </c>
      <c r="D1051" s="53"/>
      <c r="E1051" s="53"/>
      <c r="F1051" s="53"/>
      <c r="G1051" s="53"/>
      <c r="H1051" s="53"/>
      <c r="I1051" s="65">
        <v>49000</v>
      </c>
      <c r="J1051" s="53"/>
      <c r="K1051" s="65">
        <v>18505.45</v>
      </c>
      <c r="L1051" s="53"/>
      <c r="M1051" s="14">
        <v>37.77</v>
      </c>
    </row>
    <row r="1052" spans="1:13" ht="12.75">
      <c r="A1052" s="66" t="s">
        <v>282</v>
      </c>
      <c r="B1052" s="53"/>
      <c r="C1052" s="66" t="s">
        <v>283</v>
      </c>
      <c r="D1052" s="53"/>
      <c r="E1052" s="53"/>
      <c r="F1052" s="53"/>
      <c r="G1052" s="53"/>
      <c r="H1052" s="53"/>
      <c r="I1052" s="67" t="s">
        <v>1</v>
      </c>
      <c r="J1052" s="53"/>
      <c r="K1052" s="67">
        <v>18505.45</v>
      </c>
      <c r="L1052" s="53"/>
      <c r="M1052" s="49" t="s">
        <v>1</v>
      </c>
    </row>
    <row r="1053" spans="1:13" ht="12.75">
      <c r="A1053" s="64" t="s">
        <v>287</v>
      </c>
      <c r="B1053" s="53"/>
      <c r="C1053" s="64" t="s">
        <v>288</v>
      </c>
      <c r="D1053" s="53"/>
      <c r="E1053" s="53"/>
      <c r="F1053" s="53"/>
      <c r="G1053" s="53"/>
      <c r="H1053" s="53"/>
      <c r="I1053" s="65">
        <v>10000</v>
      </c>
      <c r="J1053" s="53"/>
      <c r="K1053" s="65">
        <v>3656.77</v>
      </c>
      <c r="L1053" s="53"/>
      <c r="M1053" s="14">
        <v>36.57</v>
      </c>
    </row>
    <row r="1054" spans="1:13" ht="12.75">
      <c r="A1054" s="66" t="s">
        <v>289</v>
      </c>
      <c r="B1054" s="53"/>
      <c r="C1054" s="66" t="s">
        <v>290</v>
      </c>
      <c r="D1054" s="53"/>
      <c r="E1054" s="53"/>
      <c r="F1054" s="53"/>
      <c r="G1054" s="53"/>
      <c r="H1054" s="53"/>
      <c r="I1054" s="67" t="s">
        <v>1</v>
      </c>
      <c r="J1054" s="53"/>
      <c r="K1054" s="67">
        <v>3656.77</v>
      </c>
      <c r="L1054" s="53"/>
      <c r="M1054" s="49" t="s">
        <v>1</v>
      </c>
    </row>
    <row r="1055" spans="1:13" ht="12.75">
      <c r="A1055" s="64" t="s">
        <v>841</v>
      </c>
      <c r="B1055" s="53"/>
      <c r="C1055" s="64" t="s">
        <v>842</v>
      </c>
      <c r="D1055" s="53"/>
      <c r="E1055" s="53"/>
      <c r="F1055" s="53"/>
      <c r="G1055" s="53"/>
      <c r="H1055" s="53"/>
      <c r="I1055" s="65">
        <v>2000000</v>
      </c>
      <c r="J1055" s="53"/>
      <c r="K1055" s="65">
        <v>137107.75</v>
      </c>
      <c r="L1055" s="53"/>
      <c r="M1055" s="14">
        <v>6.86</v>
      </c>
    </row>
    <row r="1056" spans="1:13" ht="12.75">
      <c r="A1056" s="66" t="s">
        <v>843</v>
      </c>
      <c r="B1056" s="53"/>
      <c r="C1056" s="66" t="s">
        <v>844</v>
      </c>
      <c r="D1056" s="53"/>
      <c r="E1056" s="53"/>
      <c r="F1056" s="53"/>
      <c r="G1056" s="53"/>
      <c r="H1056" s="53"/>
      <c r="I1056" s="67" t="s">
        <v>1</v>
      </c>
      <c r="J1056" s="53"/>
      <c r="K1056" s="67">
        <v>137107.75</v>
      </c>
      <c r="L1056" s="53"/>
      <c r="M1056" s="49" t="s">
        <v>1</v>
      </c>
    </row>
    <row r="1057" spans="1:13" ht="12.75">
      <c r="A1057" s="64" t="s">
        <v>312</v>
      </c>
      <c r="B1057" s="53"/>
      <c r="C1057" s="64" t="s">
        <v>313</v>
      </c>
      <c r="D1057" s="53"/>
      <c r="E1057" s="53"/>
      <c r="F1057" s="53"/>
      <c r="G1057" s="53"/>
      <c r="H1057" s="53"/>
      <c r="I1057" s="65">
        <v>400000</v>
      </c>
      <c r="J1057" s="53"/>
      <c r="K1057" s="65">
        <v>220020.17</v>
      </c>
      <c r="L1057" s="53"/>
      <c r="M1057" s="14">
        <v>55.01</v>
      </c>
    </row>
    <row r="1058" spans="1:13" ht="12.75">
      <c r="A1058" s="66" t="s">
        <v>510</v>
      </c>
      <c r="B1058" s="53"/>
      <c r="C1058" s="66" t="s">
        <v>511</v>
      </c>
      <c r="D1058" s="53"/>
      <c r="E1058" s="53"/>
      <c r="F1058" s="53"/>
      <c r="G1058" s="53"/>
      <c r="H1058" s="53"/>
      <c r="I1058" s="67" t="s">
        <v>1</v>
      </c>
      <c r="J1058" s="53"/>
      <c r="K1058" s="67">
        <v>220020.17</v>
      </c>
      <c r="L1058" s="53"/>
      <c r="M1058" s="49" t="s">
        <v>1</v>
      </c>
    </row>
    <row r="1059" spans="1:13" ht="12.75">
      <c r="A1059" s="64" t="s">
        <v>413</v>
      </c>
      <c r="B1059" s="53"/>
      <c r="C1059" s="64" t="s">
        <v>414</v>
      </c>
      <c r="D1059" s="53"/>
      <c r="E1059" s="53"/>
      <c r="F1059" s="53"/>
      <c r="G1059" s="53"/>
      <c r="H1059" s="53"/>
      <c r="I1059" s="65">
        <v>5000000</v>
      </c>
      <c r="J1059" s="53"/>
      <c r="K1059" s="65">
        <v>3460755.26</v>
      </c>
      <c r="L1059" s="53"/>
      <c r="M1059" s="14">
        <v>69.22</v>
      </c>
    </row>
    <row r="1060" spans="1:13" ht="12.75">
      <c r="A1060" s="66" t="s">
        <v>839</v>
      </c>
      <c r="B1060" s="53"/>
      <c r="C1060" s="66" t="s">
        <v>840</v>
      </c>
      <c r="D1060" s="53"/>
      <c r="E1060" s="53"/>
      <c r="F1060" s="53"/>
      <c r="G1060" s="53"/>
      <c r="H1060" s="53"/>
      <c r="I1060" s="67" t="s">
        <v>1</v>
      </c>
      <c r="J1060" s="53"/>
      <c r="K1060" s="67">
        <v>3460755.26</v>
      </c>
      <c r="L1060" s="53"/>
      <c r="M1060" s="49" t="s">
        <v>1</v>
      </c>
    </row>
    <row r="1061" spans="1:13" ht="12.75">
      <c r="A1061" s="68" t="s">
        <v>454</v>
      </c>
      <c r="B1061" s="53"/>
      <c r="C1061" s="53"/>
      <c r="D1061" s="53"/>
      <c r="E1061" s="53"/>
      <c r="F1061" s="53"/>
      <c r="G1061" s="53"/>
      <c r="H1061" s="53"/>
      <c r="I1061" s="69">
        <v>5700000</v>
      </c>
      <c r="J1061" s="53"/>
      <c r="K1061" s="69">
        <v>2234877.5</v>
      </c>
      <c r="L1061" s="53"/>
      <c r="M1061" s="46">
        <v>39.21</v>
      </c>
    </row>
    <row r="1062" spans="1:13" ht="12.75">
      <c r="A1062" s="68" t="s">
        <v>455</v>
      </c>
      <c r="B1062" s="53"/>
      <c r="C1062" s="53"/>
      <c r="D1062" s="53"/>
      <c r="E1062" s="53"/>
      <c r="F1062" s="53"/>
      <c r="G1062" s="53"/>
      <c r="H1062" s="53"/>
      <c r="I1062" s="69">
        <v>5700000</v>
      </c>
      <c r="J1062" s="53"/>
      <c r="K1062" s="69">
        <v>2234877.5</v>
      </c>
      <c r="L1062" s="53"/>
      <c r="M1062" s="46">
        <v>39.21</v>
      </c>
    </row>
    <row r="1063" spans="1:13" ht="12.75">
      <c r="A1063" s="64" t="s">
        <v>413</v>
      </c>
      <c r="B1063" s="53"/>
      <c r="C1063" s="64" t="s">
        <v>414</v>
      </c>
      <c r="D1063" s="53"/>
      <c r="E1063" s="53"/>
      <c r="F1063" s="53"/>
      <c r="G1063" s="53"/>
      <c r="H1063" s="53"/>
      <c r="I1063" s="65">
        <v>5700000</v>
      </c>
      <c r="J1063" s="53"/>
      <c r="K1063" s="65">
        <v>2234877.5</v>
      </c>
      <c r="L1063" s="53"/>
      <c r="M1063" s="14">
        <v>39.21</v>
      </c>
    </row>
    <row r="1064" spans="1:13" ht="12.75">
      <c r="A1064" s="66" t="s">
        <v>839</v>
      </c>
      <c r="B1064" s="53"/>
      <c r="C1064" s="66" t="s">
        <v>840</v>
      </c>
      <c r="D1064" s="53"/>
      <c r="E1064" s="53"/>
      <c r="F1064" s="53"/>
      <c r="G1064" s="53"/>
      <c r="H1064" s="53"/>
      <c r="I1064" s="67" t="s">
        <v>1</v>
      </c>
      <c r="J1064" s="53"/>
      <c r="K1064" s="67">
        <v>2234877.5</v>
      </c>
      <c r="L1064" s="53"/>
      <c r="M1064" s="49" t="s">
        <v>1</v>
      </c>
    </row>
    <row r="1065" spans="1:13" ht="12.75">
      <c r="A1065" s="72" t="s">
        <v>671</v>
      </c>
      <c r="B1065" s="53"/>
      <c r="C1065" s="72" t="s">
        <v>672</v>
      </c>
      <c r="D1065" s="53"/>
      <c r="E1065" s="53"/>
      <c r="F1065" s="53"/>
      <c r="G1065" s="53"/>
      <c r="H1065" s="53"/>
      <c r="I1065" s="73">
        <v>5500000</v>
      </c>
      <c r="J1065" s="53"/>
      <c r="K1065" s="73">
        <v>1798738.82</v>
      </c>
      <c r="L1065" s="53"/>
      <c r="M1065" s="48">
        <v>32.7</v>
      </c>
    </row>
    <row r="1066" spans="1:13" ht="12.75">
      <c r="A1066" s="68" t="s">
        <v>448</v>
      </c>
      <c r="B1066" s="53"/>
      <c r="C1066" s="53"/>
      <c r="D1066" s="53"/>
      <c r="E1066" s="53"/>
      <c r="F1066" s="53"/>
      <c r="G1066" s="53"/>
      <c r="H1066" s="53"/>
      <c r="I1066" s="69">
        <v>5500000</v>
      </c>
      <c r="J1066" s="53"/>
      <c r="K1066" s="69">
        <v>1798738.82</v>
      </c>
      <c r="L1066" s="53"/>
      <c r="M1066" s="46">
        <v>32.7</v>
      </c>
    </row>
    <row r="1067" spans="1:13" ht="12.75">
      <c r="A1067" s="68" t="s">
        <v>449</v>
      </c>
      <c r="B1067" s="53"/>
      <c r="C1067" s="53"/>
      <c r="D1067" s="53"/>
      <c r="E1067" s="53"/>
      <c r="F1067" s="53"/>
      <c r="G1067" s="53"/>
      <c r="H1067" s="53"/>
      <c r="I1067" s="69">
        <v>5500000</v>
      </c>
      <c r="J1067" s="53"/>
      <c r="K1067" s="69">
        <v>1798738.82</v>
      </c>
      <c r="L1067" s="53"/>
      <c r="M1067" s="46">
        <v>32.7</v>
      </c>
    </row>
    <row r="1068" spans="1:13" ht="12.75">
      <c r="A1068" s="64" t="s">
        <v>413</v>
      </c>
      <c r="B1068" s="53"/>
      <c r="C1068" s="64" t="s">
        <v>414</v>
      </c>
      <c r="D1068" s="53"/>
      <c r="E1068" s="53"/>
      <c r="F1068" s="53"/>
      <c r="G1068" s="53"/>
      <c r="H1068" s="53"/>
      <c r="I1068" s="65">
        <v>5500000</v>
      </c>
      <c r="J1068" s="53"/>
      <c r="K1068" s="65">
        <v>1798738.82</v>
      </c>
      <c r="L1068" s="53"/>
      <c r="M1068" s="14">
        <v>32.7</v>
      </c>
    </row>
    <row r="1069" spans="1:13" ht="12.75">
      <c r="A1069" s="66" t="s">
        <v>421</v>
      </c>
      <c r="B1069" s="53"/>
      <c r="C1069" s="66" t="s">
        <v>422</v>
      </c>
      <c r="D1069" s="53"/>
      <c r="E1069" s="53"/>
      <c r="F1069" s="53"/>
      <c r="G1069" s="53"/>
      <c r="H1069" s="53"/>
      <c r="I1069" s="67" t="s">
        <v>1</v>
      </c>
      <c r="J1069" s="53"/>
      <c r="K1069" s="67">
        <v>1798738.82</v>
      </c>
      <c r="L1069" s="53"/>
      <c r="M1069" s="49" t="s">
        <v>1</v>
      </c>
    </row>
    <row r="1070" spans="1:13" ht="12.75">
      <c r="A1070" s="72" t="s">
        <v>673</v>
      </c>
      <c r="B1070" s="53"/>
      <c r="C1070" s="72" t="s">
        <v>674</v>
      </c>
      <c r="D1070" s="53"/>
      <c r="E1070" s="53"/>
      <c r="F1070" s="53"/>
      <c r="G1070" s="53"/>
      <c r="H1070" s="53"/>
      <c r="I1070" s="73">
        <v>3400000</v>
      </c>
      <c r="J1070" s="53"/>
      <c r="K1070" s="73">
        <v>1181839.66</v>
      </c>
      <c r="L1070" s="53"/>
      <c r="M1070" s="48">
        <v>34.76</v>
      </c>
    </row>
    <row r="1071" spans="1:13" ht="12.75">
      <c r="A1071" s="68" t="s">
        <v>448</v>
      </c>
      <c r="B1071" s="53"/>
      <c r="C1071" s="53"/>
      <c r="D1071" s="53"/>
      <c r="E1071" s="53"/>
      <c r="F1071" s="53"/>
      <c r="G1071" s="53"/>
      <c r="H1071" s="53"/>
      <c r="I1071" s="69">
        <v>3400000</v>
      </c>
      <c r="J1071" s="53"/>
      <c r="K1071" s="69">
        <v>1181839.66</v>
      </c>
      <c r="L1071" s="53"/>
      <c r="M1071" s="46">
        <v>34.76</v>
      </c>
    </row>
    <row r="1072" spans="1:13" ht="12.75">
      <c r="A1072" s="68" t="s">
        <v>449</v>
      </c>
      <c r="B1072" s="53"/>
      <c r="C1072" s="53"/>
      <c r="D1072" s="53"/>
      <c r="E1072" s="53"/>
      <c r="F1072" s="53"/>
      <c r="G1072" s="53"/>
      <c r="H1072" s="53"/>
      <c r="I1072" s="69">
        <v>3400000</v>
      </c>
      <c r="J1072" s="53"/>
      <c r="K1072" s="69">
        <v>1181839.66</v>
      </c>
      <c r="L1072" s="53"/>
      <c r="M1072" s="46">
        <v>34.76</v>
      </c>
    </row>
    <row r="1073" spans="1:13" ht="12.75">
      <c r="A1073" s="64" t="s">
        <v>413</v>
      </c>
      <c r="B1073" s="53"/>
      <c r="C1073" s="64" t="s">
        <v>414</v>
      </c>
      <c r="D1073" s="53"/>
      <c r="E1073" s="53"/>
      <c r="F1073" s="53"/>
      <c r="G1073" s="53"/>
      <c r="H1073" s="53"/>
      <c r="I1073" s="65">
        <v>3400000</v>
      </c>
      <c r="J1073" s="53"/>
      <c r="K1073" s="65">
        <v>1181839.66</v>
      </c>
      <c r="L1073" s="53"/>
      <c r="M1073" s="14">
        <v>34.76</v>
      </c>
    </row>
    <row r="1074" spans="1:13" ht="12.75">
      <c r="A1074" s="66" t="s">
        <v>421</v>
      </c>
      <c r="B1074" s="53"/>
      <c r="C1074" s="66" t="s">
        <v>422</v>
      </c>
      <c r="D1074" s="53"/>
      <c r="E1074" s="53"/>
      <c r="F1074" s="53"/>
      <c r="G1074" s="53"/>
      <c r="H1074" s="53"/>
      <c r="I1074" s="67" t="s">
        <v>1</v>
      </c>
      <c r="J1074" s="53"/>
      <c r="K1074" s="67">
        <v>1181839.66</v>
      </c>
      <c r="L1074" s="53"/>
      <c r="M1074" s="49" t="s">
        <v>1</v>
      </c>
    </row>
    <row r="1075" spans="1:13" ht="12.75">
      <c r="A1075" s="72" t="s">
        <v>675</v>
      </c>
      <c r="B1075" s="53"/>
      <c r="C1075" s="72" t="s">
        <v>676</v>
      </c>
      <c r="D1075" s="53"/>
      <c r="E1075" s="53"/>
      <c r="F1075" s="53"/>
      <c r="G1075" s="53"/>
      <c r="H1075" s="53"/>
      <c r="I1075" s="73">
        <v>500000</v>
      </c>
      <c r="J1075" s="53"/>
      <c r="K1075" s="73">
        <v>0</v>
      </c>
      <c r="L1075" s="53"/>
      <c r="M1075" s="48">
        <v>0</v>
      </c>
    </row>
    <row r="1076" spans="1:13" ht="12.75">
      <c r="A1076" s="68" t="s">
        <v>454</v>
      </c>
      <c r="B1076" s="53"/>
      <c r="C1076" s="53"/>
      <c r="D1076" s="53"/>
      <c r="E1076" s="53"/>
      <c r="F1076" s="53"/>
      <c r="G1076" s="53"/>
      <c r="H1076" s="53"/>
      <c r="I1076" s="69">
        <v>500000</v>
      </c>
      <c r="J1076" s="53"/>
      <c r="K1076" s="69">
        <v>0</v>
      </c>
      <c r="L1076" s="53"/>
      <c r="M1076" s="46">
        <v>0</v>
      </c>
    </row>
    <row r="1077" spans="1:13" ht="12.75">
      <c r="A1077" s="68" t="s">
        <v>455</v>
      </c>
      <c r="B1077" s="53"/>
      <c r="C1077" s="53"/>
      <c r="D1077" s="53"/>
      <c r="E1077" s="53"/>
      <c r="F1077" s="53"/>
      <c r="G1077" s="53"/>
      <c r="H1077" s="53"/>
      <c r="I1077" s="69">
        <v>500000</v>
      </c>
      <c r="J1077" s="53"/>
      <c r="K1077" s="69">
        <v>0</v>
      </c>
      <c r="L1077" s="53"/>
      <c r="M1077" s="46">
        <v>0</v>
      </c>
    </row>
    <row r="1078" spans="1:13" ht="12.75">
      <c r="A1078" s="64" t="s">
        <v>395</v>
      </c>
      <c r="B1078" s="53"/>
      <c r="C1078" s="64" t="s">
        <v>396</v>
      </c>
      <c r="D1078" s="53"/>
      <c r="E1078" s="53"/>
      <c r="F1078" s="53"/>
      <c r="G1078" s="53"/>
      <c r="H1078" s="53"/>
      <c r="I1078" s="65">
        <v>500000</v>
      </c>
      <c r="J1078" s="53"/>
      <c r="K1078" s="65">
        <v>0</v>
      </c>
      <c r="L1078" s="53"/>
      <c r="M1078" s="14">
        <v>0</v>
      </c>
    </row>
    <row r="1079" spans="1:13" ht="12.75">
      <c r="A1079" s="66" t="s">
        <v>407</v>
      </c>
      <c r="B1079" s="53"/>
      <c r="C1079" s="66" t="s">
        <v>408</v>
      </c>
      <c r="D1079" s="53"/>
      <c r="E1079" s="53"/>
      <c r="F1079" s="53"/>
      <c r="G1079" s="53"/>
      <c r="H1079" s="53"/>
      <c r="I1079" s="67" t="s">
        <v>1</v>
      </c>
      <c r="J1079" s="53"/>
      <c r="K1079" s="67">
        <v>0</v>
      </c>
      <c r="L1079" s="53"/>
      <c r="M1079" s="49" t="s">
        <v>1</v>
      </c>
    </row>
    <row r="1080" spans="1:13" ht="12.75">
      <c r="A1080" s="72" t="s">
        <v>677</v>
      </c>
      <c r="B1080" s="53"/>
      <c r="C1080" s="72" t="s">
        <v>678</v>
      </c>
      <c r="D1080" s="53"/>
      <c r="E1080" s="53"/>
      <c r="F1080" s="53"/>
      <c r="G1080" s="53"/>
      <c r="H1080" s="53"/>
      <c r="I1080" s="73">
        <v>4000000</v>
      </c>
      <c r="J1080" s="53"/>
      <c r="K1080" s="73">
        <v>3933478.74</v>
      </c>
      <c r="L1080" s="53"/>
      <c r="M1080" s="48">
        <v>98.34</v>
      </c>
    </row>
    <row r="1081" spans="1:13" ht="12.75">
      <c r="A1081" s="68" t="s">
        <v>448</v>
      </c>
      <c r="B1081" s="53"/>
      <c r="C1081" s="53"/>
      <c r="D1081" s="53"/>
      <c r="E1081" s="53"/>
      <c r="F1081" s="53"/>
      <c r="G1081" s="53"/>
      <c r="H1081" s="53"/>
      <c r="I1081" s="69">
        <v>4000000</v>
      </c>
      <c r="J1081" s="53"/>
      <c r="K1081" s="69">
        <v>3933478.74</v>
      </c>
      <c r="L1081" s="53"/>
      <c r="M1081" s="46">
        <v>98.34</v>
      </c>
    </row>
    <row r="1082" spans="1:13" ht="12.75">
      <c r="A1082" s="68" t="s">
        <v>449</v>
      </c>
      <c r="B1082" s="53"/>
      <c r="C1082" s="53"/>
      <c r="D1082" s="53"/>
      <c r="E1082" s="53"/>
      <c r="F1082" s="53"/>
      <c r="G1082" s="53"/>
      <c r="H1082" s="53"/>
      <c r="I1082" s="69">
        <v>4000000</v>
      </c>
      <c r="J1082" s="53"/>
      <c r="K1082" s="69">
        <v>3933478.74</v>
      </c>
      <c r="L1082" s="53"/>
      <c r="M1082" s="46">
        <v>98.34</v>
      </c>
    </row>
    <row r="1083" spans="1:13" ht="12.75">
      <c r="A1083" s="64" t="s">
        <v>413</v>
      </c>
      <c r="B1083" s="53"/>
      <c r="C1083" s="64" t="s">
        <v>414</v>
      </c>
      <c r="D1083" s="53"/>
      <c r="E1083" s="53"/>
      <c r="F1083" s="53"/>
      <c r="G1083" s="53"/>
      <c r="H1083" s="53"/>
      <c r="I1083" s="65">
        <v>4000000</v>
      </c>
      <c r="J1083" s="53"/>
      <c r="K1083" s="65">
        <v>3933478.74</v>
      </c>
      <c r="L1083" s="53"/>
      <c r="M1083" s="14">
        <v>98.34</v>
      </c>
    </row>
    <row r="1084" spans="1:13" ht="12.75">
      <c r="A1084" s="66" t="s">
        <v>421</v>
      </c>
      <c r="B1084" s="53"/>
      <c r="C1084" s="66" t="s">
        <v>422</v>
      </c>
      <c r="D1084" s="53"/>
      <c r="E1084" s="53"/>
      <c r="F1084" s="53"/>
      <c r="G1084" s="53"/>
      <c r="H1084" s="53"/>
      <c r="I1084" s="67" t="s">
        <v>1</v>
      </c>
      <c r="J1084" s="53"/>
      <c r="K1084" s="67">
        <v>3933478.74</v>
      </c>
      <c r="L1084" s="53"/>
      <c r="M1084" s="49" t="s">
        <v>1</v>
      </c>
    </row>
    <row r="1085" spans="1:13" ht="12.75">
      <c r="A1085" s="72" t="s">
        <v>1072</v>
      </c>
      <c r="B1085" s="53"/>
      <c r="C1085" s="72" t="s">
        <v>1073</v>
      </c>
      <c r="D1085" s="53"/>
      <c r="E1085" s="53"/>
      <c r="F1085" s="53"/>
      <c r="G1085" s="53"/>
      <c r="H1085" s="53"/>
      <c r="I1085" s="73">
        <v>50000</v>
      </c>
      <c r="J1085" s="53"/>
      <c r="K1085" s="73">
        <v>0</v>
      </c>
      <c r="L1085" s="53"/>
      <c r="M1085" s="48">
        <v>0</v>
      </c>
    </row>
    <row r="1086" spans="1:13" ht="12.75">
      <c r="A1086" s="68" t="s">
        <v>448</v>
      </c>
      <c r="B1086" s="53"/>
      <c r="C1086" s="53"/>
      <c r="D1086" s="53"/>
      <c r="E1086" s="53"/>
      <c r="F1086" s="53"/>
      <c r="G1086" s="53"/>
      <c r="H1086" s="53"/>
      <c r="I1086" s="69">
        <v>50000</v>
      </c>
      <c r="J1086" s="53"/>
      <c r="K1086" s="69">
        <v>0</v>
      </c>
      <c r="L1086" s="53"/>
      <c r="M1086" s="46">
        <v>0</v>
      </c>
    </row>
    <row r="1087" spans="1:13" ht="12.75">
      <c r="A1087" s="68" t="s">
        <v>449</v>
      </c>
      <c r="B1087" s="53"/>
      <c r="C1087" s="53"/>
      <c r="D1087" s="53"/>
      <c r="E1087" s="53"/>
      <c r="F1087" s="53"/>
      <c r="G1087" s="53"/>
      <c r="H1087" s="53"/>
      <c r="I1087" s="69">
        <v>50000</v>
      </c>
      <c r="J1087" s="53"/>
      <c r="K1087" s="69">
        <v>0</v>
      </c>
      <c r="L1087" s="53"/>
      <c r="M1087" s="46">
        <v>0</v>
      </c>
    </row>
    <row r="1088" spans="1:13" ht="12.75">
      <c r="A1088" s="64" t="s">
        <v>395</v>
      </c>
      <c r="B1088" s="53"/>
      <c r="C1088" s="64" t="s">
        <v>396</v>
      </c>
      <c r="D1088" s="53"/>
      <c r="E1088" s="53"/>
      <c r="F1088" s="53"/>
      <c r="G1088" s="53"/>
      <c r="H1088" s="53"/>
      <c r="I1088" s="65">
        <v>50000</v>
      </c>
      <c r="J1088" s="53"/>
      <c r="K1088" s="65">
        <v>0</v>
      </c>
      <c r="L1088" s="53"/>
      <c r="M1088" s="14">
        <v>0</v>
      </c>
    </row>
    <row r="1089" spans="1:13" ht="12.75">
      <c r="A1089" s="66" t="s">
        <v>407</v>
      </c>
      <c r="B1089" s="53"/>
      <c r="C1089" s="66" t="s">
        <v>408</v>
      </c>
      <c r="D1089" s="53"/>
      <c r="E1089" s="53"/>
      <c r="F1089" s="53"/>
      <c r="G1089" s="53"/>
      <c r="H1089" s="53"/>
      <c r="I1089" s="67" t="s">
        <v>1</v>
      </c>
      <c r="J1089" s="53"/>
      <c r="K1089" s="67">
        <v>0</v>
      </c>
      <c r="L1089" s="53"/>
      <c r="M1089" s="49" t="s">
        <v>1</v>
      </c>
    </row>
    <row r="1090" spans="1:13" ht="12.75">
      <c r="A1090" s="72" t="s">
        <v>679</v>
      </c>
      <c r="B1090" s="53"/>
      <c r="C1090" s="72" t="s">
        <v>680</v>
      </c>
      <c r="D1090" s="53"/>
      <c r="E1090" s="53"/>
      <c r="F1090" s="53"/>
      <c r="G1090" s="53"/>
      <c r="H1090" s="53"/>
      <c r="I1090" s="73">
        <v>50000</v>
      </c>
      <c r="J1090" s="53"/>
      <c r="K1090" s="73">
        <v>0</v>
      </c>
      <c r="L1090" s="53"/>
      <c r="M1090" s="48">
        <v>0</v>
      </c>
    </row>
    <row r="1091" spans="1:13" ht="12.75">
      <c r="A1091" s="68" t="s">
        <v>448</v>
      </c>
      <c r="B1091" s="53"/>
      <c r="C1091" s="53"/>
      <c r="D1091" s="53"/>
      <c r="E1091" s="53"/>
      <c r="F1091" s="53"/>
      <c r="G1091" s="53"/>
      <c r="H1091" s="53"/>
      <c r="I1091" s="69">
        <v>50000</v>
      </c>
      <c r="J1091" s="53"/>
      <c r="K1091" s="69">
        <v>0</v>
      </c>
      <c r="L1091" s="53"/>
      <c r="M1091" s="46">
        <v>0</v>
      </c>
    </row>
    <row r="1092" spans="1:13" ht="12.75">
      <c r="A1092" s="68" t="s">
        <v>449</v>
      </c>
      <c r="B1092" s="53"/>
      <c r="C1092" s="53"/>
      <c r="D1092" s="53"/>
      <c r="E1092" s="53"/>
      <c r="F1092" s="53"/>
      <c r="G1092" s="53"/>
      <c r="H1092" s="53"/>
      <c r="I1092" s="69">
        <v>50000</v>
      </c>
      <c r="J1092" s="53"/>
      <c r="K1092" s="69">
        <v>0</v>
      </c>
      <c r="L1092" s="53"/>
      <c r="M1092" s="46">
        <v>0</v>
      </c>
    </row>
    <row r="1093" spans="1:13" ht="12.75">
      <c r="A1093" s="64" t="s">
        <v>395</v>
      </c>
      <c r="B1093" s="53"/>
      <c r="C1093" s="64" t="s">
        <v>396</v>
      </c>
      <c r="D1093" s="53"/>
      <c r="E1093" s="53"/>
      <c r="F1093" s="53"/>
      <c r="G1093" s="53"/>
      <c r="H1093" s="53"/>
      <c r="I1093" s="65">
        <v>50000</v>
      </c>
      <c r="J1093" s="53"/>
      <c r="K1093" s="65">
        <v>0</v>
      </c>
      <c r="L1093" s="53"/>
      <c r="M1093" s="14">
        <v>0</v>
      </c>
    </row>
    <row r="1094" spans="1:13" ht="12.75">
      <c r="A1094" s="66" t="s">
        <v>407</v>
      </c>
      <c r="B1094" s="53"/>
      <c r="C1094" s="66" t="s">
        <v>408</v>
      </c>
      <c r="D1094" s="53"/>
      <c r="E1094" s="53"/>
      <c r="F1094" s="53"/>
      <c r="G1094" s="53"/>
      <c r="H1094" s="53"/>
      <c r="I1094" s="67" t="s">
        <v>1</v>
      </c>
      <c r="J1094" s="53"/>
      <c r="K1094" s="67">
        <v>0</v>
      </c>
      <c r="L1094" s="53"/>
      <c r="M1094" s="49" t="s">
        <v>1</v>
      </c>
    </row>
    <row r="1095" spans="1:13" ht="12.75">
      <c r="A1095" s="72" t="s">
        <v>1074</v>
      </c>
      <c r="B1095" s="53"/>
      <c r="C1095" s="72" t="s">
        <v>1075</v>
      </c>
      <c r="D1095" s="53"/>
      <c r="E1095" s="53"/>
      <c r="F1095" s="53"/>
      <c r="G1095" s="53"/>
      <c r="H1095" s="53"/>
      <c r="I1095" s="73">
        <v>300000</v>
      </c>
      <c r="J1095" s="53"/>
      <c r="K1095" s="73">
        <v>0</v>
      </c>
      <c r="L1095" s="53"/>
      <c r="M1095" s="48">
        <v>0</v>
      </c>
    </row>
    <row r="1096" spans="1:13" ht="12.75">
      <c r="A1096" s="68" t="s">
        <v>448</v>
      </c>
      <c r="B1096" s="53"/>
      <c r="C1096" s="53"/>
      <c r="D1096" s="53"/>
      <c r="E1096" s="53"/>
      <c r="F1096" s="53"/>
      <c r="G1096" s="53"/>
      <c r="H1096" s="53"/>
      <c r="I1096" s="69">
        <v>300000</v>
      </c>
      <c r="J1096" s="53"/>
      <c r="K1096" s="69">
        <v>0</v>
      </c>
      <c r="L1096" s="53"/>
      <c r="M1096" s="46">
        <v>0</v>
      </c>
    </row>
    <row r="1097" spans="1:13" ht="12.75">
      <c r="A1097" s="68" t="s">
        <v>449</v>
      </c>
      <c r="B1097" s="53"/>
      <c r="C1097" s="53"/>
      <c r="D1097" s="53"/>
      <c r="E1097" s="53"/>
      <c r="F1097" s="53"/>
      <c r="G1097" s="53"/>
      <c r="H1097" s="53"/>
      <c r="I1097" s="69">
        <v>300000</v>
      </c>
      <c r="J1097" s="53"/>
      <c r="K1097" s="69">
        <v>0</v>
      </c>
      <c r="L1097" s="53"/>
      <c r="M1097" s="46">
        <v>0</v>
      </c>
    </row>
    <row r="1098" spans="1:13" ht="12.75">
      <c r="A1098" s="64" t="s">
        <v>413</v>
      </c>
      <c r="B1098" s="53"/>
      <c r="C1098" s="64" t="s">
        <v>414</v>
      </c>
      <c r="D1098" s="53"/>
      <c r="E1098" s="53"/>
      <c r="F1098" s="53"/>
      <c r="G1098" s="53"/>
      <c r="H1098" s="53"/>
      <c r="I1098" s="65">
        <v>300000</v>
      </c>
      <c r="J1098" s="53"/>
      <c r="K1098" s="65">
        <v>0</v>
      </c>
      <c r="L1098" s="53"/>
      <c r="M1098" s="14">
        <v>0</v>
      </c>
    </row>
    <row r="1099" spans="1:13" ht="12.75">
      <c r="A1099" s="66" t="s">
        <v>421</v>
      </c>
      <c r="B1099" s="53"/>
      <c r="C1099" s="66" t="s">
        <v>422</v>
      </c>
      <c r="D1099" s="53"/>
      <c r="E1099" s="53"/>
      <c r="F1099" s="53"/>
      <c r="G1099" s="53"/>
      <c r="H1099" s="53"/>
      <c r="I1099" s="67" t="s">
        <v>1</v>
      </c>
      <c r="J1099" s="53"/>
      <c r="K1099" s="67">
        <v>0</v>
      </c>
      <c r="L1099" s="53"/>
      <c r="M1099" s="49" t="s">
        <v>1</v>
      </c>
    </row>
    <row r="1100" spans="1:13" ht="12.75">
      <c r="A1100" s="72" t="s">
        <v>681</v>
      </c>
      <c r="B1100" s="53"/>
      <c r="C1100" s="72" t="s">
        <v>682</v>
      </c>
      <c r="D1100" s="53"/>
      <c r="E1100" s="53"/>
      <c r="F1100" s="53"/>
      <c r="G1100" s="53"/>
      <c r="H1100" s="53"/>
      <c r="I1100" s="73">
        <v>60000</v>
      </c>
      <c r="J1100" s="53"/>
      <c r="K1100" s="73">
        <v>4312.5</v>
      </c>
      <c r="L1100" s="53"/>
      <c r="M1100" s="48">
        <v>7.19</v>
      </c>
    </row>
    <row r="1101" spans="1:13" ht="12.75">
      <c r="A1101" s="68" t="s">
        <v>448</v>
      </c>
      <c r="B1101" s="53"/>
      <c r="C1101" s="53"/>
      <c r="D1101" s="53"/>
      <c r="E1101" s="53"/>
      <c r="F1101" s="53"/>
      <c r="G1101" s="53"/>
      <c r="H1101" s="53"/>
      <c r="I1101" s="69">
        <v>60000</v>
      </c>
      <c r="J1101" s="53"/>
      <c r="K1101" s="69">
        <v>4312.5</v>
      </c>
      <c r="L1101" s="53"/>
      <c r="M1101" s="46">
        <v>7.19</v>
      </c>
    </row>
    <row r="1102" spans="1:13" ht="12.75">
      <c r="A1102" s="68" t="s">
        <v>449</v>
      </c>
      <c r="B1102" s="53"/>
      <c r="C1102" s="53"/>
      <c r="D1102" s="53"/>
      <c r="E1102" s="53"/>
      <c r="F1102" s="53"/>
      <c r="G1102" s="53"/>
      <c r="H1102" s="53"/>
      <c r="I1102" s="69">
        <v>60000</v>
      </c>
      <c r="J1102" s="53"/>
      <c r="K1102" s="69">
        <v>4312.5</v>
      </c>
      <c r="L1102" s="53"/>
      <c r="M1102" s="46">
        <v>7.19</v>
      </c>
    </row>
    <row r="1103" spans="1:13" ht="12.75">
      <c r="A1103" s="64" t="s">
        <v>395</v>
      </c>
      <c r="B1103" s="53"/>
      <c r="C1103" s="64" t="s">
        <v>396</v>
      </c>
      <c r="D1103" s="53"/>
      <c r="E1103" s="53"/>
      <c r="F1103" s="53"/>
      <c r="G1103" s="53"/>
      <c r="H1103" s="53"/>
      <c r="I1103" s="65">
        <v>60000</v>
      </c>
      <c r="J1103" s="53"/>
      <c r="K1103" s="65">
        <v>4312.5</v>
      </c>
      <c r="L1103" s="53"/>
      <c r="M1103" s="14">
        <v>7.19</v>
      </c>
    </row>
    <row r="1104" spans="1:13" ht="12.75">
      <c r="A1104" s="66" t="s">
        <v>407</v>
      </c>
      <c r="B1104" s="53"/>
      <c r="C1104" s="66" t="s">
        <v>408</v>
      </c>
      <c r="D1104" s="53"/>
      <c r="E1104" s="53"/>
      <c r="F1104" s="53"/>
      <c r="G1104" s="53"/>
      <c r="H1104" s="53"/>
      <c r="I1104" s="67" t="s">
        <v>1</v>
      </c>
      <c r="J1104" s="53"/>
      <c r="K1104" s="67">
        <v>4312.5</v>
      </c>
      <c r="L1104" s="53"/>
      <c r="M1104" s="49" t="s">
        <v>1</v>
      </c>
    </row>
    <row r="1105" spans="1:13" ht="12.75">
      <c r="A1105" s="72" t="s">
        <v>683</v>
      </c>
      <c r="B1105" s="53"/>
      <c r="C1105" s="72" t="s">
        <v>684</v>
      </c>
      <c r="D1105" s="53"/>
      <c r="E1105" s="53"/>
      <c r="F1105" s="53"/>
      <c r="G1105" s="53"/>
      <c r="H1105" s="53"/>
      <c r="I1105" s="73">
        <v>260000</v>
      </c>
      <c r="J1105" s="53"/>
      <c r="K1105" s="73">
        <v>0</v>
      </c>
      <c r="L1105" s="53"/>
      <c r="M1105" s="48">
        <v>0</v>
      </c>
    </row>
    <row r="1106" spans="1:13" ht="12.75">
      <c r="A1106" s="68" t="s">
        <v>448</v>
      </c>
      <c r="B1106" s="53"/>
      <c r="C1106" s="53"/>
      <c r="D1106" s="53"/>
      <c r="E1106" s="53"/>
      <c r="F1106" s="53"/>
      <c r="G1106" s="53"/>
      <c r="H1106" s="53"/>
      <c r="I1106" s="69">
        <v>125000</v>
      </c>
      <c r="J1106" s="53"/>
      <c r="K1106" s="69">
        <v>0</v>
      </c>
      <c r="L1106" s="53"/>
      <c r="M1106" s="46">
        <v>0</v>
      </c>
    </row>
    <row r="1107" spans="1:13" ht="12.75">
      <c r="A1107" s="68" t="s">
        <v>449</v>
      </c>
      <c r="B1107" s="53"/>
      <c r="C1107" s="53"/>
      <c r="D1107" s="53"/>
      <c r="E1107" s="53"/>
      <c r="F1107" s="53"/>
      <c r="G1107" s="53"/>
      <c r="H1107" s="53"/>
      <c r="I1107" s="69">
        <v>125000</v>
      </c>
      <c r="J1107" s="53"/>
      <c r="K1107" s="69">
        <v>0</v>
      </c>
      <c r="L1107" s="53"/>
      <c r="M1107" s="46">
        <v>0</v>
      </c>
    </row>
    <row r="1108" spans="1:13" ht="12.75">
      <c r="A1108" s="64" t="s">
        <v>395</v>
      </c>
      <c r="B1108" s="53"/>
      <c r="C1108" s="64" t="s">
        <v>396</v>
      </c>
      <c r="D1108" s="53"/>
      <c r="E1108" s="53"/>
      <c r="F1108" s="53"/>
      <c r="G1108" s="53"/>
      <c r="H1108" s="53"/>
      <c r="I1108" s="65">
        <v>125000</v>
      </c>
      <c r="J1108" s="53"/>
      <c r="K1108" s="65">
        <v>0</v>
      </c>
      <c r="L1108" s="53"/>
      <c r="M1108" s="14">
        <v>0</v>
      </c>
    </row>
    <row r="1109" spans="1:13" ht="12.75">
      <c r="A1109" s="66" t="s">
        <v>407</v>
      </c>
      <c r="B1109" s="53"/>
      <c r="C1109" s="66" t="s">
        <v>408</v>
      </c>
      <c r="D1109" s="53"/>
      <c r="E1109" s="53"/>
      <c r="F1109" s="53"/>
      <c r="G1109" s="53"/>
      <c r="H1109" s="53"/>
      <c r="I1109" s="67" t="s">
        <v>1</v>
      </c>
      <c r="J1109" s="53"/>
      <c r="K1109" s="67">
        <v>0</v>
      </c>
      <c r="L1109" s="53"/>
      <c r="M1109" s="49" t="s">
        <v>1</v>
      </c>
    </row>
    <row r="1110" spans="1:13" ht="12.75">
      <c r="A1110" s="68" t="s">
        <v>450</v>
      </c>
      <c r="B1110" s="53"/>
      <c r="C1110" s="53"/>
      <c r="D1110" s="53"/>
      <c r="E1110" s="53"/>
      <c r="F1110" s="53"/>
      <c r="G1110" s="53"/>
      <c r="H1110" s="53"/>
      <c r="I1110" s="69">
        <v>135000</v>
      </c>
      <c r="J1110" s="53"/>
      <c r="K1110" s="69">
        <v>0</v>
      </c>
      <c r="L1110" s="53"/>
      <c r="M1110" s="46">
        <v>0</v>
      </c>
    </row>
    <row r="1111" spans="1:13" ht="12.75">
      <c r="A1111" s="68" t="s">
        <v>451</v>
      </c>
      <c r="B1111" s="53"/>
      <c r="C1111" s="53"/>
      <c r="D1111" s="53"/>
      <c r="E1111" s="53"/>
      <c r="F1111" s="53"/>
      <c r="G1111" s="53"/>
      <c r="H1111" s="53"/>
      <c r="I1111" s="69">
        <v>135000</v>
      </c>
      <c r="J1111" s="53"/>
      <c r="K1111" s="69">
        <v>0</v>
      </c>
      <c r="L1111" s="53"/>
      <c r="M1111" s="46">
        <v>0</v>
      </c>
    </row>
    <row r="1112" spans="1:13" ht="12.75">
      <c r="A1112" s="64" t="s">
        <v>395</v>
      </c>
      <c r="B1112" s="53"/>
      <c r="C1112" s="64" t="s">
        <v>396</v>
      </c>
      <c r="D1112" s="53"/>
      <c r="E1112" s="53"/>
      <c r="F1112" s="53"/>
      <c r="G1112" s="53"/>
      <c r="H1112" s="53"/>
      <c r="I1112" s="65">
        <v>135000</v>
      </c>
      <c r="J1112" s="53"/>
      <c r="K1112" s="65">
        <v>0</v>
      </c>
      <c r="L1112" s="53"/>
      <c r="M1112" s="14">
        <v>0</v>
      </c>
    </row>
    <row r="1113" spans="1:13" ht="12.75">
      <c r="A1113" s="66" t="s">
        <v>407</v>
      </c>
      <c r="B1113" s="53"/>
      <c r="C1113" s="66" t="s">
        <v>408</v>
      </c>
      <c r="D1113" s="53"/>
      <c r="E1113" s="53"/>
      <c r="F1113" s="53"/>
      <c r="G1113" s="53"/>
      <c r="H1113" s="53"/>
      <c r="I1113" s="67" t="s">
        <v>1</v>
      </c>
      <c r="J1113" s="53"/>
      <c r="K1113" s="67">
        <v>0</v>
      </c>
      <c r="L1113" s="53"/>
      <c r="M1113" s="49" t="s">
        <v>1</v>
      </c>
    </row>
    <row r="1114" spans="1:13" ht="12.75">
      <c r="A1114" s="72" t="s">
        <v>685</v>
      </c>
      <c r="B1114" s="53"/>
      <c r="C1114" s="72" t="s">
        <v>686</v>
      </c>
      <c r="D1114" s="53"/>
      <c r="E1114" s="53"/>
      <c r="F1114" s="53"/>
      <c r="G1114" s="53"/>
      <c r="H1114" s="53"/>
      <c r="I1114" s="73">
        <v>4500000</v>
      </c>
      <c r="J1114" s="53"/>
      <c r="K1114" s="73">
        <v>918497.76</v>
      </c>
      <c r="L1114" s="53"/>
      <c r="M1114" s="48">
        <v>20.41</v>
      </c>
    </row>
    <row r="1115" spans="1:13" ht="12.75">
      <c r="A1115" s="68" t="s">
        <v>448</v>
      </c>
      <c r="B1115" s="53"/>
      <c r="C1115" s="53"/>
      <c r="D1115" s="53"/>
      <c r="E1115" s="53"/>
      <c r="F1115" s="53"/>
      <c r="G1115" s="53"/>
      <c r="H1115" s="53"/>
      <c r="I1115" s="69">
        <v>4500000</v>
      </c>
      <c r="J1115" s="53"/>
      <c r="K1115" s="69">
        <v>918497.76</v>
      </c>
      <c r="L1115" s="53"/>
      <c r="M1115" s="46">
        <v>20.41</v>
      </c>
    </row>
    <row r="1116" spans="1:13" ht="12.75">
      <c r="A1116" s="68" t="s">
        <v>449</v>
      </c>
      <c r="B1116" s="53"/>
      <c r="C1116" s="53"/>
      <c r="D1116" s="53"/>
      <c r="E1116" s="53"/>
      <c r="F1116" s="53"/>
      <c r="G1116" s="53"/>
      <c r="H1116" s="53"/>
      <c r="I1116" s="69">
        <v>4500000</v>
      </c>
      <c r="J1116" s="53"/>
      <c r="K1116" s="69">
        <v>918497.76</v>
      </c>
      <c r="L1116" s="53"/>
      <c r="M1116" s="46">
        <v>20.41</v>
      </c>
    </row>
    <row r="1117" spans="1:13" ht="12.75">
      <c r="A1117" s="64" t="s">
        <v>413</v>
      </c>
      <c r="B1117" s="53"/>
      <c r="C1117" s="64" t="s">
        <v>414</v>
      </c>
      <c r="D1117" s="53"/>
      <c r="E1117" s="53"/>
      <c r="F1117" s="53"/>
      <c r="G1117" s="53"/>
      <c r="H1117" s="53"/>
      <c r="I1117" s="65">
        <v>4500000</v>
      </c>
      <c r="J1117" s="53"/>
      <c r="K1117" s="65">
        <v>918497.76</v>
      </c>
      <c r="L1117" s="53"/>
      <c r="M1117" s="14">
        <v>20.41</v>
      </c>
    </row>
    <row r="1118" spans="1:13" ht="12.75">
      <c r="A1118" s="66" t="s">
        <v>421</v>
      </c>
      <c r="B1118" s="53"/>
      <c r="C1118" s="66" t="s">
        <v>422</v>
      </c>
      <c r="D1118" s="53"/>
      <c r="E1118" s="53"/>
      <c r="F1118" s="53"/>
      <c r="G1118" s="53"/>
      <c r="H1118" s="53"/>
      <c r="I1118" s="67" t="s">
        <v>1</v>
      </c>
      <c r="J1118" s="53"/>
      <c r="K1118" s="67">
        <v>918497.76</v>
      </c>
      <c r="L1118" s="53"/>
      <c r="M1118" s="49" t="s">
        <v>1</v>
      </c>
    </row>
    <row r="1119" spans="1:13" ht="12.75">
      <c r="A1119" s="72" t="s">
        <v>687</v>
      </c>
      <c r="B1119" s="53"/>
      <c r="C1119" s="72" t="s">
        <v>1076</v>
      </c>
      <c r="D1119" s="53"/>
      <c r="E1119" s="53"/>
      <c r="F1119" s="53"/>
      <c r="G1119" s="53"/>
      <c r="H1119" s="53"/>
      <c r="I1119" s="73">
        <v>7770000</v>
      </c>
      <c r="J1119" s="53"/>
      <c r="K1119" s="73">
        <v>563750</v>
      </c>
      <c r="L1119" s="53"/>
      <c r="M1119" s="48">
        <v>7.26</v>
      </c>
    </row>
    <row r="1120" spans="1:13" ht="12.75">
      <c r="A1120" s="68" t="s">
        <v>450</v>
      </c>
      <c r="B1120" s="53"/>
      <c r="C1120" s="53"/>
      <c r="D1120" s="53"/>
      <c r="E1120" s="53"/>
      <c r="F1120" s="53"/>
      <c r="G1120" s="53"/>
      <c r="H1120" s="53"/>
      <c r="I1120" s="69">
        <v>2000000</v>
      </c>
      <c r="J1120" s="53"/>
      <c r="K1120" s="69">
        <v>563750</v>
      </c>
      <c r="L1120" s="53"/>
      <c r="M1120" s="46">
        <v>28.19</v>
      </c>
    </row>
    <row r="1121" spans="1:13" ht="12.75">
      <c r="A1121" s="68" t="s">
        <v>451</v>
      </c>
      <c r="B1121" s="53"/>
      <c r="C1121" s="53"/>
      <c r="D1121" s="53"/>
      <c r="E1121" s="53"/>
      <c r="F1121" s="53"/>
      <c r="G1121" s="53"/>
      <c r="H1121" s="53"/>
      <c r="I1121" s="69">
        <v>2000000</v>
      </c>
      <c r="J1121" s="53"/>
      <c r="K1121" s="69">
        <v>563750</v>
      </c>
      <c r="L1121" s="53"/>
      <c r="M1121" s="46">
        <v>28.19</v>
      </c>
    </row>
    <row r="1122" spans="1:13" ht="12.75">
      <c r="A1122" s="64" t="s">
        <v>413</v>
      </c>
      <c r="B1122" s="53"/>
      <c r="C1122" s="64" t="s">
        <v>414</v>
      </c>
      <c r="D1122" s="53"/>
      <c r="E1122" s="53"/>
      <c r="F1122" s="53"/>
      <c r="G1122" s="53"/>
      <c r="H1122" s="53"/>
      <c r="I1122" s="65">
        <v>2000000</v>
      </c>
      <c r="J1122" s="53"/>
      <c r="K1122" s="65">
        <v>563750</v>
      </c>
      <c r="L1122" s="53"/>
      <c r="M1122" s="14">
        <v>28.19</v>
      </c>
    </row>
    <row r="1123" spans="1:13" ht="12.75">
      <c r="A1123" s="66" t="s">
        <v>839</v>
      </c>
      <c r="B1123" s="53"/>
      <c r="C1123" s="66" t="s">
        <v>840</v>
      </c>
      <c r="D1123" s="53"/>
      <c r="E1123" s="53"/>
      <c r="F1123" s="53"/>
      <c r="G1123" s="53"/>
      <c r="H1123" s="53"/>
      <c r="I1123" s="67" t="s">
        <v>1</v>
      </c>
      <c r="J1123" s="53"/>
      <c r="K1123" s="67">
        <v>563750</v>
      </c>
      <c r="L1123" s="53"/>
      <c r="M1123" s="49" t="s">
        <v>1</v>
      </c>
    </row>
    <row r="1124" spans="1:13" ht="12.75">
      <c r="A1124" s="68" t="s">
        <v>1034</v>
      </c>
      <c r="B1124" s="53"/>
      <c r="C1124" s="53"/>
      <c r="D1124" s="53"/>
      <c r="E1124" s="53"/>
      <c r="F1124" s="53"/>
      <c r="G1124" s="53"/>
      <c r="H1124" s="53"/>
      <c r="I1124" s="69">
        <v>5770000</v>
      </c>
      <c r="J1124" s="53"/>
      <c r="K1124" s="69">
        <v>0</v>
      </c>
      <c r="L1124" s="53"/>
      <c r="M1124" s="46">
        <v>0</v>
      </c>
    </row>
    <row r="1125" spans="1:13" ht="12.75">
      <c r="A1125" s="68" t="s">
        <v>1035</v>
      </c>
      <c r="B1125" s="53"/>
      <c r="C1125" s="53"/>
      <c r="D1125" s="53"/>
      <c r="E1125" s="53"/>
      <c r="F1125" s="53"/>
      <c r="G1125" s="53"/>
      <c r="H1125" s="53"/>
      <c r="I1125" s="69">
        <v>5770000</v>
      </c>
      <c r="J1125" s="53"/>
      <c r="K1125" s="69">
        <v>0</v>
      </c>
      <c r="L1125" s="53"/>
      <c r="M1125" s="46">
        <v>0</v>
      </c>
    </row>
    <row r="1126" spans="1:13" ht="12.75">
      <c r="A1126" s="64" t="s">
        <v>413</v>
      </c>
      <c r="B1126" s="53"/>
      <c r="C1126" s="64" t="s">
        <v>414</v>
      </c>
      <c r="D1126" s="53"/>
      <c r="E1126" s="53"/>
      <c r="F1126" s="53"/>
      <c r="G1126" s="53"/>
      <c r="H1126" s="53"/>
      <c r="I1126" s="65">
        <v>4500000</v>
      </c>
      <c r="J1126" s="53"/>
      <c r="K1126" s="65">
        <v>0</v>
      </c>
      <c r="L1126" s="53"/>
      <c r="M1126" s="14">
        <v>0</v>
      </c>
    </row>
    <row r="1127" spans="1:13" ht="12.75">
      <c r="A1127" s="66" t="s">
        <v>421</v>
      </c>
      <c r="B1127" s="53"/>
      <c r="C1127" s="66" t="s">
        <v>422</v>
      </c>
      <c r="D1127" s="53"/>
      <c r="E1127" s="53"/>
      <c r="F1127" s="53"/>
      <c r="G1127" s="53"/>
      <c r="H1127" s="53"/>
      <c r="I1127" s="67" t="s">
        <v>1</v>
      </c>
      <c r="J1127" s="53"/>
      <c r="K1127" s="67">
        <v>0</v>
      </c>
      <c r="L1127" s="53"/>
      <c r="M1127" s="49" t="s">
        <v>1</v>
      </c>
    </row>
    <row r="1128" spans="1:13" ht="12.75">
      <c r="A1128" s="64" t="s">
        <v>322</v>
      </c>
      <c r="B1128" s="53"/>
      <c r="C1128" s="64" t="s">
        <v>323</v>
      </c>
      <c r="D1128" s="53"/>
      <c r="E1128" s="53"/>
      <c r="F1128" s="53"/>
      <c r="G1128" s="53"/>
      <c r="H1128" s="53"/>
      <c r="I1128" s="65">
        <v>1270000</v>
      </c>
      <c r="J1128" s="53"/>
      <c r="K1128" s="65">
        <v>0</v>
      </c>
      <c r="L1128" s="53"/>
      <c r="M1128" s="14">
        <v>0</v>
      </c>
    </row>
    <row r="1129" spans="1:13" ht="12.75">
      <c r="A1129" s="66" t="s">
        <v>365</v>
      </c>
      <c r="B1129" s="53"/>
      <c r="C1129" s="66" t="s">
        <v>366</v>
      </c>
      <c r="D1129" s="53"/>
      <c r="E1129" s="53"/>
      <c r="F1129" s="53"/>
      <c r="G1129" s="53"/>
      <c r="H1129" s="53"/>
      <c r="I1129" s="67" t="s">
        <v>1</v>
      </c>
      <c r="J1129" s="53"/>
      <c r="K1129" s="67">
        <v>0</v>
      </c>
      <c r="L1129" s="53"/>
      <c r="M1129" s="49" t="s">
        <v>1</v>
      </c>
    </row>
    <row r="1130" spans="1:13" ht="12.75">
      <c r="A1130" s="72" t="s">
        <v>1077</v>
      </c>
      <c r="B1130" s="53"/>
      <c r="C1130" s="72" t="s">
        <v>1078</v>
      </c>
      <c r="D1130" s="53"/>
      <c r="E1130" s="53"/>
      <c r="F1130" s="53"/>
      <c r="G1130" s="53"/>
      <c r="H1130" s="53"/>
      <c r="I1130" s="73">
        <v>400000</v>
      </c>
      <c r="J1130" s="53"/>
      <c r="K1130" s="73">
        <v>0</v>
      </c>
      <c r="L1130" s="53"/>
      <c r="M1130" s="48">
        <v>0</v>
      </c>
    </row>
    <row r="1131" spans="1:13" ht="12.75">
      <c r="A1131" s="68" t="s">
        <v>448</v>
      </c>
      <c r="B1131" s="53"/>
      <c r="C1131" s="53"/>
      <c r="D1131" s="53"/>
      <c r="E1131" s="53"/>
      <c r="F1131" s="53"/>
      <c r="G1131" s="53"/>
      <c r="H1131" s="53"/>
      <c r="I1131" s="69">
        <v>400000</v>
      </c>
      <c r="J1131" s="53"/>
      <c r="K1131" s="69">
        <v>0</v>
      </c>
      <c r="L1131" s="53"/>
      <c r="M1131" s="46">
        <v>0</v>
      </c>
    </row>
    <row r="1132" spans="1:13" ht="12.75">
      <c r="A1132" s="68" t="s">
        <v>449</v>
      </c>
      <c r="B1132" s="53"/>
      <c r="C1132" s="53"/>
      <c r="D1132" s="53"/>
      <c r="E1132" s="53"/>
      <c r="F1132" s="53"/>
      <c r="G1132" s="53"/>
      <c r="H1132" s="53"/>
      <c r="I1132" s="69">
        <v>400000</v>
      </c>
      <c r="J1132" s="53"/>
      <c r="K1132" s="69">
        <v>0</v>
      </c>
      <c r="L1132" s="53"/>
      <c r="M1132" s="46">
        <v>0</v>
      </c>
    </row>
    <row r="1133" spans="1:13" ht="12.75">
      <c r="A1133" s="64" t="s">
        <v>395</v>
      </c>
      <c r="B1133" s="53"/>
      <c r="C1133" s="64" t="s">
        <v>396</v>
      </c>
      <c r="D1133" s="53"/>
      <c r="E1133" s="53"/>
      <c r="F1133" s="53"/>
      <c r="G1133" s="53"/>
      <c r="H1133" s="53"/>
      <c r="I1133" s="65">
        <v>400000</v>
      </c>
      <c r="J1133" s="53"/>
      <c r="K1133" s="65">
        <v>0</v>
      </c>
      <c r="L1133" s="53"/>
      <c r="M1133" s="14">
        <v>0</v>
      </c>
    </row>
    <row r="1134" spans="1:13" ht="12.75">
      <c r="A1134" s="66" t="s">
        <v>407</v>
      </c>
      <c r="B1134" s="53"/>
      <c r="C1134" s="66" t="s">
        <v>408</v>
      </c>
      <c r="D1134" s="53"/>
      <c r="E1134" s="53"/>
      <c r="F1134" s="53"/>
      <c r="G1134" s="53"/>
      <c r="H1134" s="53"/>
      <c r="I1134" s="67" t="s">
        <v>1</v>
      </c>
      <c r="J1134" s="53"/>
      <c r="K1134" s="67">
        <v>0</v>
      </c>
      <c r="L1134" s="53"/>
      <c r="M1134" s="49" t="s">
        <v>1</v>
      </c>
    </row>
    <row r="1135" spans="1:13" ht="12.75">
      <c r="A1135" s="72" t="s">
        <v>845</v>
      </c>
      <c r="B1135" s="53"/>
      <c r="C1135" s="72" t="s">
        <v>846</v>
      </c>
      <c r="D1135" s="53"/>
      <c r="E1135" s="53"/>
      <c r="F1135" s="53"/>
      <c r="G1135" s="53"/>
      <c r="H1135" s="53"/>
      <c r="I1135" s="73">
        <v>1000000</v>
      </c>
      <c r="J1135" s="53"/>
      <c r="K1135" s="73">
        <v>923083.56</v>
      </c>
      <c r="L1135" s="53"/>
      <c r="M1135" s="48">
        <v>92.31</v>
      </c>
    </row>
    <row r="1136" spans="1:13" ht="12.75">
      <c r="A1136" s="68" t="s">
        <v>448</v>
      </c>
      <c r="B1136" s="53"/>
      <c r="C1136" s="53"/>
      <c r="D1136" s="53"/>
      <c r="E1136" s="53"/>
      <c r="F1136" s="53"/>
      <c r="G1136" s="53"/>
      <c r="H1136" s="53"/>
      <c r="I1136" s="69">
        <v>1000000</v>
      </c>
      <c r="J1136" s="53"/>
      <c r="K1136" s="69">
        <v>923083.56</v>
      </c>
      <c r="L1136" s="53"/>
      <c r="M1136" s="46">
        <v>92.31</v>
      </c>
    </row>
    <row r="1137" spans="1:13" ht="12.75">
      <c r="A1137" s="68" t="s">
        <v>449</v>
      </c>
      <c r="B1137" s="53"/>
      <c r="C1137" s="53"/>
      <c r="D1137" s="53"/>
      <c r="E1137" s="53"/>
      <c r="F1137" s="53"/>
      <c r="G1137" s="53"/>
      <c r="H1137" s="53"/>
      <c r="I1137" s="69">
        <v>1000000</v>
      </c>
      <c r="J1137" s="53"/>
      <c r="K1137" s="69">
        <v>923083.56</v>
      </c>
      <c r="L1137" s="53"/>
      <c r="M1137" s="46">
        <v>92.31</v>
      </c>
    </row>
    <row r="1138" spans="1:13" ht="12.75">
      <c r="A1138" s="64" t="s">
        <v>413</v>
      </c>
      <c r="B1138" s="53"/>
      <c r="C1138" s="64" t="s">
        <v>414</v>
      </c>
      <c r="D1138" s="53"/>
      <c r="E1138" s="53"/>
      <c r="F1138" s="53"/>
      <c r="G1138" s="53"/>
      <c r="H1138" s="53"/>
      <c r="I1138" s="65">
        <v>1000000</v>
      </c>
      <c r="J1138" s="53"/>
      <c r="K1138" s="65">
        <v>923083.56</v>
      </c>
      <c r="L1138" s="53"/>
      <c r="M1138" s="14">
        <v>92.31</v>
      </c>
    </row>
    <row r="1139" spans="1:13" ht="12.75">
      <c r="A1139" s="66" t="s">
        <v>423</v>
      </c>
      <c r="B1139" s="53"/>
      <c r="C1139" s="66" t="s">
        <v>424</v>
      </c>
      <c r="D1139" s="53"/>
      <c r="E1139" s="53"/>
      <c r="F1139" s="53"/>
      <c r="G1139" s="53"/>
      <c r="H1139" s="53"/>
      <c r="I1139" s="67" t="s">
        <v>1</v>
      </c>
      <c r="J1139" s="53"/>
      <c r="K1139" s="67">
        <v>923083.56</v>
      </c>
      <c r="L1139" s="53"/>
      <c r="M1139" s="49" t="s">
        <v>1</v>
      </c>
    </row>
    <row r="1140" spans="1:13" ht="12.75">
      <c r="A1140" s="72" t="s">
        <v>847</v>
      </c>
      <c r="B1140" s="53"/>
      <c r="C1140" s="72" t="s">
        <v>848</v>
      </c>
      <c r="D1140" s="53"/>
      <c r="E1140" s="53"/>
      <c r="F1140" s="53"/>
      <c r="G1140" s="53"/>
      <c r="H1140" s="53"/>
      <c r="I1140" s="73">
        <v>200000</v>
      </c>
      <c r="J1140" s="53"/>
      <c r="K1140" s="73">
        <v>0</v>
      </c>
      <c r="L1140" s="53"/>
      <c r="M1140" s="48">
        <v>0</v>
      </c>
    </row>
    <row r="1141" spans="1:13" ht="12.75">
      <c r="A1141" s="68" t="s">
        <v>448</v>
      </c>
      <c r="B1141" s="53"/>
      <c r="C1141" s="53"/>
      <c r="D1141" s="53"/>
      <c r="E1141" s="53"/>
      <c r="F1141" s="53"/>
      <c r="G1141" s="53"/>
      <c r="H1141" s="53"/>
      <c r="I1141" s="69">
        <v>200000</v>
      </c>
      <c r="J1141" s="53"/>
      <c r="K1141" s="69">
        <v>0</v>
      </c>
      <c r="L1141" s="53"/>
      <c r="M1141" s="46">
        <v>0</v>
      </c>
    </row>
    <row r="1142" spans="1:13" ht="12.75">
      <c r="A1142" s="68" t="s">
        <v>449</v>
      </c>
      <c r="B1142" s="53"/>
      <c r="C1142" s="53"/>
      <c r="D1142" s="53"/>
      <c r="E1142" s="53"/>
      <c r="F1142" s="53"/>
      <c r="G1142" s="53"/>
      <c r="H1142" s="53"/>
      <c r="I1142" s="69">
        <v>200000</v>
      </c>
      <c r="J1142" s="53"/>
      <c r="K1142" s="69">
        <v>0</v>
      </c>
      <c r="L1142" s="53"/>
      <c r="M1142" s="46">
        <v>0</v>
      </c>
    </row>
    <row r="1143" spans="1:13" ht="12.75">
      <c r="A1143" s="64" t="s">
        <v>395</v>
      </c>
      <c r="B1143" s="53"/>
      <c r="C1143" s="64" t="s">
        <v>396</v>
      </c>
      <c r="D1143" s="53"/>
      <c r="E1143" s="53"/>
      <c r="F1143" s="53"/>
      <c r="G1143" s="53"/>
      <c r="H1143" s="53"/>
      <c r="I1143" s="65">
        <v>200000</v>
      </c>
      <c r="J1143" s="53"/>
      <c r="K1143" s="65">
        <v>0</v>
      </c>
      <c r="L1143" s="53"/>
      <c r="M1143" s="14">
        <v>0</v>
      </c>
    </row>
    <row r="1144" spans="1:13" ht="12.75">
      <c r="A1144" s="66" t="s">
        <v>407</v>
      </c>
      <c r="B1144" s="53"/>
      <c r="C1144" s="66" t="s">
        <v>408</v>
      </c>
      <c r="D1144" s="53"/>
      <c r="E1144" s="53"/>
      <c r="F1144" s="53"/>
      <c r="G1144" s="53"/>
      <c r="H1144" s="53"/>
      <c r="I1144" s="67" t="s">
        <v>1</v>
      </c>
      <c r="J1144" s="53"/>
      <c r="K1144" s="67">
        <v>0</v>
      </c>
      <c r="L1144" s="53"/>
      <c r="M1144" s="49" t="s">
        <v>1</v>
      </c>
    </row>
    <row r="1145" spans="1:13" ht="12.75">
      <c r="A1145" s="72" t="s">
        <v>849</v>
      </c>
      <c r="B1145" s="53"/>
      <c r="C1145" s="72" t="s">
        <v>850</v>
      </c>
      <c r="D1145" s="53"/>
      <c r="E1145" s="53"/>
      <c r="F1145" s="53"/>
      <c r="G1145" s="53"/>
      <c r="H1145" s="53"/>
      <c r="I1145" s="73">
        <v>25000</v>
      </c>
      <c r="J1145" s="53"/>
      <c r="K1145" s="73">
        <v>0</v>
      </c>
      <c r="L1145" s="53"/>
      <c r="M1145" s="48">
        <v>0</v>
      </c>
    </row>
    <row r="1146" spans="1:13" ht="12.75">
      <c r="A1146" s="68" t="s">
        <v>448</v>
      </c>
      <c r="B1146" s="53"/>
      <c r="C1146" s="53"/>
      <c r="D1146" s="53"/>
      <c r="E1146" s="53"/>
      <c r="F1146" s="53"/>
      <c r="G1146" s="53"/>
      <c r="H1146" s="53"/>
      <c r="I1146" s="69">
        <v>25000</v>
      </c>
      <c r="J1146" s="53"/>
      <c r="K1146" s="69">
        <v>0</v>
      </c>
      <c r="L1146" s="53"/>
      <c r="M1146" s="46">
        <v>0</v>
      </c>
    </row>
    <row r="1147" spans="1:13" ht="12.75">
      <c r="A1147" s="68" t="s">
        <v>449</v>
      </c>
      <c r="B1147" s="53"/>
      <c r="C1147" s="53"/>
      <c r="D1147" s="53"/>
      <c r="E1147" s="53"/>
      <c r="F1147" s="53"/>
      <c r="G1147" s="53"/>
      <c r="H1147" s="53"/>
      <c r="I1147" s="69">
        <v>25000</v>
      </c>
      <c r="J1147" s="53"/>
      <c r="K1147" s="69">
        <v>0</v>
      </c>
      <c r="L1147" s="53"/>
      <c r="M1147" s="46">
        <v>0</v>
      </c>
    </row>
    <row r="1148" spans="1:13" ht="12.75">
      <c r="A1148" s="64" t="s">
        <v>395</v>
      </c>
      <c r="B1148" s="53"/>
      <c r="C1148" s="64" t="s">
        <v>396</v>
      </c>
      <c r="D1148" s="53"/>
      <c r="E1148" s="53"/>
      <c r="F1148" s="53"/>
      <c r="G1148" s="53"/>
      <c r="H1148" s="53"/>
      <c r="I1148" s="65">
        <v>25000</v>
      </c>
      <c r="J1148" s="53"/>
      <c r="K1148" s="65">
        <v>0</v>
      </c>
      <c r="L1148" s="53"/>
      <c r="M1148" s="14">
        <v>0</v>
      </c>
    </row>
    <row r="1149" spans="1:13" ht="12.75">
      <c r="A1149" s="66" t="s">
        <v>407</v>
      </c>
      <c r="B1149" s="53"/>
      <c r="C1149" s="66" t="s">
        <v>408</v>
      </c>
      <c r="D1149" s="53"/>
      <c r="E1149" s="53"/>
      <c r="F1149" s="53"/>
      <c r="G1149" s="53"/>
      <c r="H1149" s="53"/>
      <c r="I1149" s="67" t="s">
        <v>1</v>
      </c>
      <c r="J1149" s="53"/>
      <c r="K1149" s="67">
        <v>0</v>
      </c>
      <c r="L1149" s="53"/>
      <c r="M1149" s="49" t="s">
        <v>1</v>
      </c>
    </row>
    <row r="1150" spans="1:13" ht="12.75">
      <c r="A1150" s="72" t="s">
        <v>851</v>
      </c>
      <c r="B1150" s="53"/>
      <c r="C1150" s="72" t="s">
        <v>852</v>
      </c>
      <c r="D1150" s="53"/>
      <c r="E1150" s="53"/>
      <c r="F1150" s="53"/>
      <c r="G1150" s="53"/>
      <c r="H1150" s="53"/>
      <c r="I1150" s="73">
        <v>25000</v>
      </c>
      <c r="J1150" s="53"/>
      <c r="K1150" s="73">
        <v>0</v>
      </c>
      <c r="L1150" s="53"/>
      <c r="M1150" s="48">
        <v>0</v>
      </c>
    </row>
    <row r="1151" spans="1:13" ht="12.75">
      <c r="A1151" s="68" t="s">
        <v>448</v>
      </c>
      <c r="B1151" s="53"/>
      <c r="C1151" s="53"/>
      <c r="D1151" s="53"/>
      <c r="E1151" s="53"/>
      <c r="F1151" s="53"/>
      <c r="G1151" s="53"/>
      <c r="H1151" s="53"/>
      <c r="I1151" s="69">
        <v>25000</v>
      </c>
      <c r="J1151" s="53"/>
      <c r="K1151" s="69">
        <v>0</v>
      </c>
      <c r="L1151" s="53"/>
      <c r="M1151" s="46">
        <v>0</v>
      </c>
    </row>
    <row r="1152" spans="1:13" ht="12.75">
      <c r="A1152" s="68" t="s">
        <v>449</v>
      </c>
      <c r="B1152" s="53"/>
      <c r="C1152" s="53"/>
      <c r="D1152" s="53"/>
      <c r="E1152" s="53"/>
      <c r="F1152" s="53"/>
      <c r="G1152" s="53"/>
      <c r="H1152" s="53"/>
      <c r="I1152" s="69">
        <v>25000</v>
      </c>
      <c r="J1152" s="53"/>
      <c r="K1152" s="69">
        <v>0</v>
      </c>
      <c r="L1152" s="53"/>
      <c r="M1152" s="46">
        <v>0</v>
      </c>
    </row>
    <row r="1153" spans="1:13" ht="12.75">
      <c r="A1153" s="64" t="s">
        <v>395</v>
      </c>
      <c r="B1153" s="53"/>
      <c r="C1153" s="64" t="s">
        <v>396</v>
      </c>
      <c r="D1153" s="53"/>
      <c r="E1153" s="53"/>
      <c r="F1153" s="53"/>
      <c r="G1153" s="53"/>
      <c r="H1153" s="53"/>
      <c r="I1153" s="65">
        <v>25000</v>
      </c>
      <c r="J1153" s="53"/>
      <c r="K1153" s="65">
        <v>0</v>
      </c>
      <c r="L1153" s="53"/>
      <c r="M1153" s="14">
        <v>0</v>
      </c>
    </row>
    <row r="1154" spans="1:13" ht="12.75">
      <c r="A1154" s="66" t="s">
        <v>407</v>
      </c>
      <c r="B1154" s="53"/>
      <c r="C1154" s="66" t="s">
        <v>408</v>
      </c>
      <c r="D1154" s="53"/>
      <c r="E1154" s="53"/>
      <c r="F1154" s="53"/>
      <c r="G1154" s="53"/>
      <c r="H1154" s="53"/>
      <c r="I1154" s="67" t="s">
        <v>1</v>
      </c>
      <c r="J1154" s="53"/>
      <c r="K1154" s="67">
        <v>0</v>
      </c>
      <c r="L1154" s="53"/>
      <c r="M1154" s="49" t="s">
        <v>1</v>
      </c>
    </row>
    <row r="1155" spans="1:13" ht="12.75">
      <c r="A1155" s="72" t="s">
        <v>1079</v>
      </c>
      <c r="B1155" s="53"/>
      <c r="C1155" s="72" t="s">
        <v>1080</v>
      </c>
      <c r="D1155" s="53"/>
      <c r="E1155" s="53"/>
      <c r="F1155" s="53"/>
      <c r="G1155" s="53"/>
      <c r="H1155" s="53"/>
      <c r="I1155" s="73">
        <v>1450000</v>
      </c>
      <c r="J1155" s="53"/>
      <c r="K1155" s="73">
        <v>212400.25</v>
      </c>
      <c r="L1155" s="53"/>
      <c r="M1155" s="48">
        <v>14.65</v>
      </c>
    </row>
    <row r="1156" spans="1:13" ht="12.75">
      <c r="A1156" s="68" t="s">
        <v>448</v>
      </c>
      <c r="B1156" s="53"/>
      <c r="C1156" s="53"/>
      <c r="D1156" s="53"/>
      <c r="E1156" s="53"/>
      <c r="F1156" s="53"/>
      <c r="G1156" s="53"/>
      <c r="H1156" s="53"/>
      <c r="I1156" s="69">
        <v>1450000</v>
      </c>
      <c r="J1156" s="53"/>
      <c r="K1156" s="69">
        <v>212400.25</v>
      </c>
      <c r="L1156" s="53"/>
      <c r="M1156" s="46">
        <v>14.65</v>
      </c>
    </row>
    <row r="1157" spans="1:13" ht="12.75">
      <c r="A1157" s="68" t="s">
        <v>449</v>
      </c>
      <c r="B1157" s="53"/>
      <c r="C1157" s="53"/>
      <c r="D1157" s="53"/>
      <c r="E1157" s="53"/>
      <c r="F1157" s="53"/>
      <c r="G1157" s="53"/>
      <c r="H1157" s="53"/>
      <c r="I1157" s="69">
        <v>1450000</v>
      </c>
      <c r="J1157" s="53"/>
      <c r="K1157" s="69">
        <v>212400.25</v>
      </c>
      <c r="L1157" s="53"/>
      <c r="M1157" s="46">
        <v>14.65</v>
      </c>
    </row>
    <row r="1158" spans="1:13" ht="12.75">
      <c r="A1158" s="64" t="s">
        <v>413</v>
      </c>
      <c r="B1158" s="53"/>
      <c r="C1158" s="64" t="s">
        <v>414</v>
      </c>
      <c r="D1158" s="53"/>
      <c r="E1158" s="53"/>
      <c r="F1158" s="53"/>
      <c r="G1158" s="53"/>
      <c r="H1158" s="53"/>
      <c r="I1158" s="65">
        <v>1450000</v>
      </c>
      <c r="J1158" s="53"/>
      <c r="K1158" s="65">
        <v>212400.25</v>
      </c>
      <c r="L1158" s="53"/>
      <c r="M1158" s="14">
        <v>14.65</v>
      </c>
    </row>
    <row r="1159" spans="1:13" ht="12.75">
      <c r="A1159" s="66" t="s">
        <v>421</v>
      </c>
      <c r="B1159" s="53"/>
      <c r="C1159" s="66" t="s">
        <v>422</v>
      </c>
      <c r="D1159" s="53"/>
      <c r="E1159" s="53"/>
      <c r="F1159" s="53"/>
      <c r="G1159" s="53"/>
      <c r="H1159" s="53"/>
      <c r="I1159" s="67" t="s">
        <v>1</v>
      </c>
      <c r="J1159" s="53"/>
      <c r="K1159" s="67">
        <v>212400.25</v>
      </c>
      <c r="L1159" s="53"/>
      <c r="M1159" s="49" t="s">
        <v>1</v>
      </c>
    </row>
    <row r="1160" spans="1:13" ht="12.75">
      <c r="A1160" s="72" t="s">
        <v>1081</v>
      </c>
      <c r="B1160" s="53"/>
      <c r="C1160" s="72" t="s">
        <v>1082</v>
      </c>
      <c r="D1160" s="53"/>
      <c r="E1160" s="53"/>
      <c r="F1160" s="53"/>
      <c r="G1160" s="53"/>
      <c r="H1160" s="53"/>
      <c r="I1160" s="73">
        <v>150000</v>
      </c>
      <c r="J1160" s="53"/>
      <c r="K1160" s="73">
        <v>0</v>
      </c>
      <c r="L1160" s="53"/>
      <c r="M1160" s="48">
        <v>0</v>
      </c>
    </row>
    <row r="1161" spans="1:13" ht="12.75">
      <c r="A1161" s="68" t="s">
        <v>448</v>
      </c>
      <c r="B1161" s="53"/>
      <c r="C1161" s="53"/>
      <c r="D1161" s="53"/>
      <c r="E1161" s="53"/>
      <c r="F1161" s="53"/>
      <c r="G1161" s="53"/>
      <c r="H1161" s="53"/>
      <c r="I1161" s="69">
        <v>150000</v>
      </c>
      <c r="J1161" s="53"/>
      <c r="K1161" s="69">
        <v>0</v>
      </c>
      <c r="L1161" s="53"/>
      <c r="M1161" s="46">
        <v>0</v>
      </c>
    </row>
    <row r="1162" spans="1:13" ht="12.75">
      <c r="A1162" s="68" t="s">
        <v>449</v>
      </c>
      <c r="B1162" s="53"/>
      <c r="C1162" s="53"/>
      <c r="D1162" s="53"/>
      <c r="E1162" s="53"/>
      <c r="F1162" s="53"/>
      <c r="G1162" s="53"/>
      <c r="H1162" s="53"/>
      <c r="I1162" s="69">
        <v>150000</v>
      </c>
      <c r="J1162" s="53"/>
      <c r="K1162" s="69">
        <v>0</v>
      </c>
      <c r="L1162" s="53"/>
      <c r="M1162" s="46">
        <v>0</v>
      </c>
    </row>
    <row r="1163" spans="1:13" ht="12.75">
      <c r="A1163" s="64" t="s">
        <v>395</v>
      </c>
      <c r="B1163" s="53"/>
      <c r="C1163" s="64" t="s">
        <v>396</v>
      </c>
      <c r="D1163" s="53"/>
      <c r="E1163" s="53"/>
      <c r="F1163" s="53"/>
      <c r="G1163" s="53"/>
      <c r="H1163" s="53"/>
      <c r="I1163" s="65">
        <v>150000</v>
      </c>
      <c r="J1163" s="53"/>
      <c r="K1163" s="65">
        <v>0</v>
      </c>
      <c r="L1163" s="53"/>
      <c r="M1163" s="14">
        <v>0</v>
      </c>
    </row>
    <row r="1164" spans="1:13" ht="12.75">
      <c r="A1164" s="66" t="s">
        <v>407</v>
      </c>
      <c r="B1164" s="53"/>
      <c r="C1164" s="66" t="s">
        <v>408</v>
      </c>
      <c r="D1164" s="53"/>
      <c r="E1164" s="53"/>
      <c r="F1164" s="53"/>
      <c r="G1164" s="53"/>
      <c r="H1164" s="53"/>
      <c r="I1164" s="67" t="s">
        <v>1</v>
      </c>
      <c r="J1164" s="53"/>
      <c r="K1164" s="67">
        <v>0</v>
      </c>
      <c r="L1164" s="53"/>
      <c r="M1164" s="49" t="s">
        <v>1</v>
      </c>
    </row>
    <row r="1165" spans="1:13" ht="12.75">
      <c r="A1165" s="72" t="s">
        <v>1083</v>
      </c>
      <c r="B1165" s="53"/>
      <c r="C1165" s="72" t="s">
        <v>1084</v>
      </c>
      <c r="D1165" s="53"/>
      <c r="E1165" s="53"/>
      <c r="F1165" s="53"/>
      <c r="G1165" s="53"/>
      <c r="H1165" s="53"/>
      <c r="I1165" s="73">
        <v>150000</v>
      </c>
      <c r="J1165" s="53"/>
      <c r="K1165" s="73">
        <v>60257.49</v>
      </c>
      <c r="L1165" s="53"/>
      <c r="M1165" s="48">
        <v>40.17</v>
      </c>
    </row>
    <row r="1166" spans="1:13" ht="12.75">
      <c r="A1166" s="68" t="s">
        <v>448</v>
      </c>
      <c r="B1166" s="53"/>
      <c r="C1166" s="53"/>
      <c r="D1166" s="53"/>
      <c r="E1166" s="53"/>
      <c r="F1166" s="53"/>
      <c r="G1166" s="53"/>
      <c r="H1166" s="53"/>
      <c r="I1166" s="69">
        <v>150000</v>
      </c>
      <c r="J1166" s="53"/>
      <c r="K1166" s="69">
        <v>60257.49</v>
      </c>
      <c r="L1166" s="53"/>
      <c r="M1166" s="46">
        <v>40.17</v>
      </c>
    </row>
    <row r="1167" spans="1:13" ht="12.75">
      <c r="A1167" s="68" t="s">
        <v>449</v>
      </c>
      <c r="B1167" s="53"/>
      <c r="C1167" s="53"/>
      <c r="D1167" s="53"/>
      <c r="E1167" s="53"/>
      <c r="F1167" s="53"/>
      <c r="G1167" s="53"/>
      <c r="H1167" s="53"/>
      <c r="I1167" s="69">
        <v>150000</v>
      </c>
      <c r="J1167" s="53"/>
      <c r="K1167" s="69">
        <v>60257.49</v>
      </c>
      <c r="L1167" s="53"/>
      <c r="M1167" s="46">
        <v>40.17</v>
      </c>
    </row>
    <row r="1168" spans="1:13" ht="12.75">
      <c r="A1168" s="64" t="s">
        <v>413</v>
      </c>
      <c r="B1168" s="53"/>
      <c r="C1168" s="64" t="s">
        <v>414</v>
      </c>
      <c r="D1168" s="53"/>
      <c r="E1168" s="53"/>
      <c r="F1168" s="53"/>
      <c r="G1168" s="53"/>
      <c r="H1168" s="53"/>
      <c r="I1168" s="65">
        <v>150000</v>
      </c>
      <c r="J1168" s="53"/>
      <c r="K1168" s="65">
        <v>60257.49</v>
      </c>
      <c r="L1168" s="53"/>
      <c r="M1168" s="14">
        <v>40.17</v>
      </c>
    </row>
    <row r="1169" spans="1:13" ht="12.75">
      <c r="A1169" s="66" t="s">
        <v>423</v>
      </c>
      <c r="B1169" s="53"/>
      <c r="C1169" s="66" t="s">
        <v>424</v>
      </c>
      <c r="D1169" s="53"/>
      <c r="E1169" s="53"/>
      <c r="F1169" s="53"/>
      <c r="G1169" s="53"/>
      <c r="H1169" s="53"/>
      <c r="I1169" s="67" t="s">
        <v>1</v>
      </c>
      <c r="J1169" s="53"/>
      <c r="K1169" s="67">
        <v>60257.49</v>
      </c>
      <c r="L1169" s="53"/>
      <c r="M1169" s="49" t="s">
        <v>1</v>
      </c>
    </row>
    <row r="1170" spans="1:13" ht="12.75">
      <c r="A1170" s="72" t="s">
        <v>1085</v>
      </c>
      <c r="B1170" s="53"/>
      <c r="C1170" s="72" t="s">
        <v>1086</v>
      </c>
      <c r="D1170" s="53"/>
      <c r="E1170" s="53"/>
      <c r="F1170" s="53"/>
      <c r="G1170" s="53"/>
      <c r="H1170" s="53"/>
      <c r="I1170" s="73">
        <v>90000</v>
      </c>
      <c r="J1170" s="53"/>
      <c r="K1170" s="73">
        <v>0</v>
      </c>
      <c r="L1170" s="53"/>
      <c r="M1170" s="48">
        <v>0</v>
      </c>
    </row>
    <row r="1171" spans="1:13" ht="12.75">
      <c r="A1171" s="68" t="s">
        <v>448</v>
      </c>
      <c r="B1171" s="53"/>
      <c r="C1171" s="53"/>
      <c r="D1171" s="53"/>
      <c r="E1171" s="53"/>
      <c r="F1171" s="53"/>
      <c r="G1171" s="53"/>
      <c r="H1171" s="53"/>
      <c r="I1171" s="69">
        <v>90000</v>
      </c>
      <c r="J1171" s="53"/>
      <c r="K1171" s="69">
        <v>0</v>
      </c>
      <c r="L1171" s="53"/>
      <c r="M1171" s="46">
        <v>0</v>
      </c>
    </row>
    <row r="1172" spans="1:13" ht="12.75">
      <c r="A1172" s="68" t="s">
        <v>449</v>
      </c>
      <c r="B1172" s="53"/>
      <c r="C1172" s="53"/>
      <c r="D1172" s="53"/>
      <c r="E1172" s="53"/>
      <c r="F1172" s="53"/>
      <c r="G1172" s="53"/>
      <c r="H1172" s="53"/>
      <c r="I1172" s="69">
        <v>90000</v>
      </c>
      <c r="J1172" s="53"/>
      <c r="K1172" s="69">
        <v>0</v>
      </c>
      <c r="L1172" s="53"/>
      <c r="M1172" s="46">
        <v>0</v>
      </c>
    </row>
    <row r="1173" spans="1:13" ht="12.75">
      <c r="A1173" s="64" t="s">
        <v>395</v>
      </c>
      <c r="B1173" s="53"/>
      <c r="C1173" s="64" t="s">
        <v>396</v>
      </c>
      <c r="D1173" s="53"/>
      <c r="E1173" s="53"/>
      <c r="F1173" s="53"/>
      <c r="G1173" s="53"/>
      <c r="H1173" s="53"/>
      <c r="I1173" s="65">
        <v>90000</v>
      </c>
      <c r="J1173" s="53"/>
      <c r="K1173" s="65">
        <v>0</v>
      </c>
      <c r="L1173" s="53"/>
      <c r="M1173" s="14">
        <v>0</v>
      </c>
    </row>
    <row r="1174" spans="1:13" ht="12.75">
      <c r="A1174" s="66" t="s">
        <v>407</v>
      </c>
      <c r="B1174" s="53"/>
      <c r="C1174" s="66" t="s">
        <v>408</v>
      </c>
      <c r="D1174" s="53"/>
      <c r="E1174" s="53"/>
      <c r="F1174" s="53"/>
      <c r="G1174" s="53"/>
      <c r="H1174" s="53"/>
      <c r="I1174" s="67" t="s">
        <v>1</v>
      </c>
      <c r="J1174" s="53"/>
      <c r="K1174" s="67">
        <v>0</v>
      </c>
      <c r="L1174" s="53"/>
      <c r="M1174" s="49" t="s">
        <v>1</v>
      </c>
    </row>
    <row r="1175" spans="1:13" ht="12.75">
      <c r="A1175" s="72" t="s">
        <v>1087</v>
      </c>
      <c r="B1175" s="53"/>
      <c r="C1175" s="72" t="s">
        <v>1088</v>
      </c>
      <c r="D1175" s="53"/>
      <c r="E1175" s="53"/>
      <c r="F1175" s="53"/>
      <c r="G1175" s="53"/>
      <c r="H1175" s="53"/>
      <c r="I1175" s="73">
        <v>200000</v>
      </c>
      <c r="J1175" s="53"/>
      <c r="K1175" s="73">
        <v>0</v>
      </c>
      <c r="L1175" s="53"/>
      <c r="M1175" s="48">
        <v>0</v>
      </c>
    </row>
    <row r="1176" spans="1:13" ht="12.75">
      <c r="A1176" s="68" t="s">
        <v>448</v>
      </c>
      <c r="B1176" s="53"/>
      <c r="C1176" s="53"/>
      <c r="D1176" s="53"/>
      <c r="E1176" s="53"/>
      <c r="F1176" s="53"/>
      <c r="G1176" s="53"/>
      <c r="H1176" s="53"/>
      <c r="I1176" s="69">
        <v>200000</v>
      </c>
      <c r="J1176" s="53"/>
      <c r="K1176" s="69">
        <v>0</v>
      </c>
      <c r="L1176" s="53"/>
      <c r="M1176" s="46">
        <v>0</v>
      </c>
    </row>
    <row r="1177" spans="1:13" ht="12.75">
      <c r="A1177" s="68" t="s">
        <v>449</v>
      </c>
      <c r="B1177" s="53"/>
      <c r="C1177" s="53"/>
      <c r="D1177" s="53"/>
      <c r="E1177" s="53"/>
      <c r="F1177" s="53"/>
      <c r="G1177" s="53"/>
      <c r="H1177" s="53"/>
      <c r="I1177" s="69">
        <v>200000</v>
      </c>
      <c r="J1177" s="53"/>
      <c r="K1177" s="69">
        <v>0</v>
      </c>
      <c r="L1177" s="53"/>
      <c r="M1177" s="46">
        <v>0</v>
      </c>
    </row>
    <row r="1178" spans="1:13" ht="12.75">
      <c r="A1178" s="64" t="s">
        <v>413</v>
      </c>
      <c r="B1178" s="53"/>
      <c r="C1178" s="64" t="s">
        <v>414</v>
      </c>
      <c r="D1178" s="53"/>
      <c r="E1178" s="53"/>
      <c r="F1178" s="53"/>
      <c r="G1178" s="53"/>
      <c r="H1178" s="53"/>
      <c r="I1178" s="65">
        <v>200000</v>
      </c>
      <c r="J1178" s="53"/>
      <c r="K1178" s="65">
        <v>0</v>
      </c>
      <c r="L1178" s="53"/>
      <c r="M1178" s="14">
        <v>0</v>
      </c>
    </row>
    <row r="1179" spans="1:13" ht="12.75">
      <c r="A1179" s="66" t="s">
        <v>421</v>
      </c>
      <c r="B1179" s="53"/>
      <c r="C1179" s="66" t="s">
        <v>422</v>
      </c>
      <c r="D1179" s="53"/>
      <c r="E1179" s="53"/>
      <c r="F1179" s="53"/>
      <c r="G1179" s="53"/>
      <c r="H1179" s="53"/>
      <c r="I1179" s="67" t="s">
        <v>1</v>
      </c>
      <c r="J1179" s="53"/>
      <c r="K1179" s="67">
        <v>0</v>
      </c>
      <c r="L1179" s="53"/>
      <c r="M1179" s="49" t="s">
        <v>1</v>
      </c>
    </row>
    <row r="1180" spans="1:13" ht="12.75">
      <c r="A1180" s="72" t="s">
        <v>1089</v>
      </c>
      <c r="B1180" s="53"/>
      <c r="C1180" s="72" t="s">
        <v>1090</v>
      </c>
      <c r="D1180" s="53"/>
      <c r="E1180" s="53"/>
      <c r="F1180" s="53"/>
      <c r="G1180" s="53"/>
      <c r="H1180" s="53"/>
      <c r="I1180" s="73">
        <v>90000</v>
      </c>
      <c r="J1180" s="53"/>
      <c r="K1180" s="73">
        <v>0</v>
      </c>
      <c r="L1180" s="53"/>
      <c r="M1180" s="48">
        <v>0</v>
      </c>
    </row>
    <row r="1181" spans="1:13" ht="12.75">
      <c r="A1181" s="68" t="s">
        <v>448</v>
      </c>
      <c r="B1181" s="53"/>
      <c r="C1181" s="53"/>
      <c r="D1181" s="53"/>
      <c r="E1181" s="53"/>
      <c r="F1181" s="53"/>
      <c r="G1181" s="53"/>
      <c r="H1181" s="53"/>
      <c r="I1181" s="69">
        <v>90000</v>
      </c>
      <c r="J1181" s="53"/>
      <c r="K1181" s="69">
        <v>0</v>
      </c>
      <c r="L1181" s="53"/>
      <c r="M1181" s="46">
        <v>0</v>
      </c>
    </row>
    <row r="1182" spans="1:13" ht="12.75">
      <c r="A1182" s="68" t="s">
        <v>449</v>
      </c>
      <c r="B1182" s="53"/>
      <c r="C1182" s="53"/>
      <c r="D1182" s="53"/>
      <c r="E1182" s="53"/>
      <c r="F1182" s="53"/>
      <c r="G1182" s="53"/>
      <c r="H1182" s="53"/>
      <c r="I1182" s="69">
        <v>90000</v>
      </c>
      <c r="J1182" s="53"/>
      <c r="K1182" s="69">
        <v>0</v>
      </c>
      <c r="L1182" s="53"/>
      <c r="M1182" s="46">
        <v>0</v>
      </c>
    </row>
    <row r="1183" spans="1:13" ht="12.75">
      <c r="A1183" s="64" t="s">
        <v>395</v>
      </c>
      <c r="B1183" s="53"/>
      <c r="C1183" s="64" t="s">
        <v>396</v>
      </c>
      <c r="D1183" s="53"/>
      <c r="E1183" s="53"/>
      <c r="F1183" s="53"/>
      <c r="G1183" s="53"/>
      <c r="H1183" s="53"/>
      <c r="I1183" s="65">
        <v>90000</v>
      </c>
      <c r="J1183" s="53"/>
      <c r="K1183" s="65">
        <v>0</v>
      </c>
      <c r="L1183" s="53"/>
      <c r="M1183" s="14">
        <v>0</v>
      </c>
    </row>
    <row r="1184" spans="1:13" ht="12.75">
      <c r="A1184" s="66" t="s">
        <v>407</v>
      </c>
      <c r="B1184" s="53"/>
      <c r="C1184" s="66" t="s">
        <v>408</v>
      </c>
      <c r="D1184" s="53"/>
      <c r="E1184" s="53"/>
      <c r="F1184" s="53"/>
      <c r="G1184" s="53"/>
      <c r="H1184" s="53"/>
      <c r="I1184" s="67" t="s">
        <v>1</v>
      </c>
      <c r="J1184" s="53"/>
      <c r="K1184" s="67">
        <v>0</v>
      </c>
      <c r="L1184" s="53"/>
      <c r="M1184" s="49" t="s">
        <v>1</v>
      </c>
    </row>
    <row r="1185" spans="1:13" ht="12.75">
      <c r="A1185" s="72" t="s">
        <v>1091</v>
      </c>
      <c r="B1185" s="53"/>
      <c r="C1185" s="72" t="s">
        <v>1092</v>
      </c>
      <c r="D1185" s="53"/>
      <c r="E1185" s="53"/>
      <c r="F1185" s="53"/>
      <c r="G1185" s="53"/>
      <c r="H1185" s="53"/>
      <c r="I1185" s="73">
        <v>80000</v>
      </c>
      <c r="J1185" s="53"/>
      <c r="K1185" s="73">
        <v>0</v>
      </c>
      <c r="L1185" s="53"/>
      <c r="M1185" s="48">
        <v>0</v>
      </c>
    </row>
    <row r="1186" spans="1:13" ht="12.75">
      <c r="A1186" s="68" t="s">
        <v>448</v>
      </c>
      <c r="B1186" s="53"/>
      <c r="C1186" s="53"/>
      <c r="D1186" s="53"/>
      <c r="E1186" s="53"/>
      <c r="F1186" s="53"/>
      <c r="G1186" s="53"/>
      <c r="H1186" s="53"/>
      <c r="I1186" s="69">
        <v>80000</v>
      </c>
      <c r="J1186" s="53"/>
      <c r="K1186" s="69">
        <v>0</v>
      </c>
      <c r="L1186" s="53"/>
      <c r="M1186" s="46">
        <v>0</v>
      </c>
    </row>
    <row r="1187" spans="1:13" ht="12.75">
      <c r="A1187" s="68" t="s">
        <v>449</v>
      </c>
      <c r="B1187" s="53"/>
      <c r="C1187" s="53"/>
      <c r="D1187" s="53"/>
      <c r="E1187" s="53"/>
      <c r="F1187" s="53"/>
      <c r="G1187" s="53"/>
      <c r="H1187" s="53"/>
      <c r="I1187" s="69">
        <v>80000</v>
      </c>
      <c r="J1187" s="53"/>
      <c r="K1187" s="69">
        <v>0</v>
      </c>
      <c r="L1187" s="53"/>
      <c r="M1187" s="46">
        <v>0</v>
      </c>
    </row>
    <row r="1188" spans="1:13" ht="12.75">
      <c r="A1188" s="64" t="s">
        <v>395</v>
      </c>
      <c r="B1188" s="53"/>
      <c r="C1188" s="64" t="s">
        <v>396</v>
      </c>
      <c r="D1188" s="53"/>
      <c r="E1188" s="53"/>
      <c r="F1188" s="53"/>
      <c r="G1188" s="53"/>
      <c r="H1188" s="53"/>
      <c r="I1188" s="65">
        <v>80000</v>
      </c>
      <c r="J1188" s="53"/>
      <c r="K1188" s="65">
        <v>0</v>
      </c>
      <c r="L1188" s="53"/>
      <c r="M1188" s="14">
        <v>0</v>
      </c>
    </row>
    <row r="1189" spans="1:13" ht="12.75">
      <c r="A1189" s="66" t="s">
        <v>407</v>
      </c>
      <c r="B1189" s="53"/>
      <c r="C1189" s="66" t="s">
        <v>408</v>
      </c>
      <c r="D1189" s="53"/>
      <c r="E1189" s="53"/>
      <c r="F1189" s="53"/>
      <c r="G1189" s="53"/>
      <c r="H1189" s="53"/>
      <c r="I1189" s="67" t="s">
        <v>1</v>
      </c>
      <c r="J1189" s="53"/>
      <c r="K1189" s="67">
        <v>0</v>
      </c>
      <c r="L1189" s="53"/>
      <c r="M1189" s="49" t="s">
        <v>1</v>
      </c>
    </row>
    <row r="1190" spans="1:13" ht="12.75">
      <c r="A1190" s="72" t="s">
        <v>1093</v>
      </c>
      <c r="B1190" s="53"/>
      <c r="C1190" s="72" t="s">
        <v>1094</v>
      </c>
      <c r="D1190" s="53"/>
      <c r="E1190" s="53"/>
      <c r="F1190" s="53"/>
      <c r="G1190" s="53"/>
      <c r="H1190" s="53"/>
      <c r="I1190" s="73">
        <v>40000</v>
      </c>
      <c r="J1190" s="53"/>
      <c r="K1190" s="73">
        <v>0</v>
      </c>
      <c r="L1190" s="53"/>
      <c r="M1190" s="48">
        <v>0</v>
      </c>
    </row>
    <row r="1191" spans="1:13" ht="12.75">
      <c r="A1191" s="68" t="s">
        <v>448</v>
      </c>
      <c r="B1191" s="53"/>
      <c r="C1191" s="53"/>
      <c r="D1191" s="53"/>
      <c r="E1191" s="53"/>
      <c r="F1191" s="53"/>
      <c r="G1191" s="53"/>
      <c r="H1191" s="53"/>
      <c r="I1191" s="69">
        <v>40000</v>
      </c>
      <c r="J1191" s="53"/>
      <c r="K1191" s="69">
        <v>0</v>
      </c>
      <c r="L1191" s="53"/>
      <c r="M1191" s="46">
        <v>0</v>
      </c>
    </row>
    <row r="1192" spans="1:13" ht="12.75">
      <c r="A1192" s="68" t="s">
        <v>449</v>
      </c>
      <c r="B1192" s="53"/>
      <c r="C1192" s="53"/>
      <c r="D1192" s="53"/>
      <c r="E1192" s="53"/>
      <c r="F1192" s="53"/>
      <c r="G1192" s="53"/>
      <c r="H1192" s="53"/>
      <c r="I1192" s="69">
        <v>40000</v>
      </c>
      <c r="J1192" s="53"/>
      <c r="K1192" s="69">
        <v>0</v>
      </c>
      <c r="L1192" s="53"/>
      <c r="M1192" s="46">
        <v>0</v>
      </c>
    </row>
    <row r="1193" spans="1:13" ht="12.75">
      <c r="A1193" s="64" t="s">
        <v>395</v>
      </c>
      <c r="B1193" s="53"/>
      <c r="C1193" s="64" t="s">
        <v>396</v>
      </c>
      <c r="D1193" s="53"/>
      <c r="E1193" s="53"/>
      <c r="F1193" s="53"/>
      <c r="G1193" s="53"/>
      <c r="H1193" s="53"/>
      <c r="I1193" s="65">
        <v>40000</v>
      </c>
      <c r="J1193" s="53"/>
      <c r="K1193" s="65">
        <v>0</v>
      </c>
      <c r="L1193" s="53"/>
      <c r="M1193" s="14">
        <v>0</v>
      </c>
    </row>
    <row r="1194" spans="1:13" ht="12.75">
      <c r="A1194" s="66" t="s">
        <v>407</v>
      </c>
      <c r="B1194" s="53"/>
      <c r="C1194" s="66" t="s">
        <v>408</v>
      </c>
      <c r="D1194" s="53"/>
      <c r="E1194" s="53"/>
      <c r="F1194" s="53"/>
      <c r="G1194" s="53"/>
      <c r="H1194" s="53"/>
      <c r="I1194" s="67" t="s">
        <v>1</v>
      </c>
      <c r="J1194" s="53"/>
      <c r="K1194" s="67">
        <v>0</v>
      </c>
      <c r="L1194" s="53"/>
      <c r="M1194" s="49" t="s">
        <v>1</v>
      </c>
    </row>
    <row r="1195" spans="1:13" ht="12.75">
      <c r="A1195" s="72" t="s">
        <v>1095</v>
      </c>
      <c r="B1195" s="53"/>
      <c r="C1195" s="72" t="s">
        <v>1096</v>
      </c>
      <c r="D1195" s="53"/>
      <c r="E1195" s="53"/>
      <c r="F1195" s="53"/>
      <c r="G1195" s="53"/>
      <c r="H1195" s="53"/>
      <c r="I1195" s="73">
        <v>200000</v>
      </c>
      <c r="J1195" s="53"/>
      <c r="K1195" s="73">
        <v>30375</v>
      </c>
      <c r="L1195" s="53"/>
      <c r="M1195" s="48">
        <v>15.19</v>
      </c>
    </row>
    <row r="1196" spans="1:13" ht="12.75">
      <c r="A1196" s="68" t="s">
        <v>448</v>
      </c>
      <c r="B1196" s="53"/>
      <c r="C1196" s="53"/>
      <c r="D1196" s="53"/>
      <c r="E1196" s="53"/>
      <c r="F1196" s="53"/>
      <c r="G1196" s="53"/>
      <c r="H1196" s="53"/>
      <c r="I1196" s="69">
        <v>200000</v>
      </c>
      <c r="J1196" s="53"/>
      <c r="K1196" s="69">
        <v>30375</v>
      </c>
      <c r="L1196" s="53"/>
      <c r="M1196" s="46">
        <v>15.19</v>
      </c>
    </row>
    <row r="1197" spans="1:13" ht="12.75">
      <c r="A1197" s="68" t="s">
        <v>449</v>
      </c>
      <c r="B1197" s="53"/>
      <c r="C1197" s="53"/>
      <c r="D1197" s="53"/>
      <c r="E1197" s="53"/>
      <c r="F1197" s="53"/>
      <c r="G1197" s="53"/>
      <c r="H1197" s="53"/>
      <c r="I1197" s="69">
        <v>200000</v>
      </c>
      <c r="J1197" s="53"/>
      <c r="K1197" s="69">
        <v>30375</v>
      </c>
      <c r="L1197" s="53"/>
      <c r="M1197" s="46">
        <v>15.19</v>
      </c>
    </row>
    <row r="1198" spans="1:13" ht="12.75">
      <c r="A1198" s="64" t="s">
        <v>395</v>
      </c>
      <c r="B1198" s="53"/>
      <c r="C1198" s="64" t="s">
        <v>396</v>
      </c>
      <c r="D1198" s="53"/>
      <c r="E1198" s="53"/>
      <c r="F1198" s="53"/>
      <c r="G1198" s="53"/>
      <c r="H1198" s="53"/>
      <c r="I1198" s="65">
        <v>200000</v>
      </c>
      <c r="J1198" s="53"/>
      <c r="K1198" s="65">
        <v>30375</v>
      </c>
      <c r="L1198" s="53"/>
      <c r="M1198" s="14">
        <v>15.19</v>
      </c>
    </row>
    <row r="1199" spans="1:13" ht="12.75">
      <c r="A1199" s="66" t="s">
        <v>407</v>
      </c>
      <c r="B1199" s="53"/>
      <c r="C1199" s="66" t="s">
        <v>408</v>
      </c>
      <c r="D1199" s="53"/>
      <c r="E1199" s="53"/>
      <c r="F1199" s="53"/>
      <c r="G1199" s="53"/>
      <c r="H1199" s="53"/>
      <c r="I1199" s="67" t="s">
        <v>1</v>
      </c>
      <c r="J1199" s="53"/>
      <c r="K1199" s="67">
        <v>30375</v>
      </c>
      <c r="L1199" s="53"/>
      <c r="M1199" s="49" t="s">
        <v>1</v>
      </c>
    </row>
    <row r="1200" spans="1:13" ht="12.75">
      <c r="A1200" s="72" t="s">
        <v>1097</v>
      </c>
      <c r="B1200" s="53"/>
      <c r="C1200" s="72" t="s">
        <v>1098</v>
      </c>
      <c r="D1200" s="53"/>
      <c r="E1200" s="53"/>
      <c r="F1200" s="53"/>
      <c r="G1200" s="53"/>
      <c r="H1200" s="53"/>
      <c r="I1200" s="73">
        <v>150000</v>
      </c>
      <c r="J1200" s="53"/>
      <c r="K1200" s="73">
        <v>0</v>
      </c>
      <c r="L1200" s="53"/>
      <c r="M1200" s="48">
        <v>0</v>
      </c>
    </row>
    <row r="1201" spans="1:13" ht="12.75">
      <c r="A1201" s="68" t="s">
        <v>448</v>
      </c>
      <c r="B1201" s="53"/>
      <c r="C1201" s="53"/>
      <c r="D1201" s="53"/>
      <c r="E1201" s="53"/>
      <c r="F1201" s="53"/>
      <c r="G1201" s="53"/>
      <c r="H1201" s="53"/>
      <c r="I1201" s="69">
        <v>150000</v>
      </c>
      <c r="J1201" s="53"/>
      <c r="K1201" s="69">
        <v>0</v>
      </c>
      <c r="L1201" s="53"/>
      <c r="M1201" s="46">
        <v>0</v>
      </c>
    </row>
    <row r="1202" spans="1:13" ht="12.75">
      <c r="A1202" s="68" t="s">
        <v>449</v>
      </c>
      <c r="B1202" s="53"/>
      <c r="C1202" s="53"/>
      <c r="D1202" s="53"/>
      <c r="E1202" s="53"/>
      <c r="F1202" s="53"/>
      <c r="G1202" s="53"/>
      <c r="H1202" s="53"/>
      <c r="I1202" s="69">
        <v>150000</v>
      </c>
      <c r="J1202" s="53"/>
      <c r="K1202" s="69">
        <v>0</v>
      </c>
      <c r="L1202" s="53"/>
      <c r="M1202" s="46">
        <v>0</v>
      </c>
    </row>
    <row r="1203" spans="1:13" ht="12.75">
      <c r="A1203" s="64" t="s">
        <v>395</v>
      </c>
      <c r="B1203" s="53"/>
      <c r="C1203" s="64" t="s">
        <v>396</v>
      </c>
      <c r="D1203" s="53"/>
      <c r="E1203" s="53"/>
      <c r="F1203" s="53"/>
      <c r="G1203" s="53"/>
      <c r="H1203" s="53"/>
      <c r="I1203" s="65">
        <v>150000</v>
      </c>
      <c r="J1203" s="53"/>
      <c r="K1203" s="65">
        <v>0</v>
      </c>
      <c r="L1203" s="53"/>
      <c r="M1203" s="14">
        <v>0</v>
      </c>
    </row>
    <row r="1204" spans="1:13" ht="12.75">
      <c r="A1204" s="66" t="s">
        <v>407</v>
      </c>
      <c r="B1204" s="53"/>
      <c r="C1204" s="66" t="s">
        <v>408</v>
      </c>
      <c r="D1204" s="53"/>
      <c r="E1204" s="53"/>
      <c r="F1204" s="53"/>
      <c r="G1204" s="53"/>
      <c r="H1204" s="53"/>
      <c r="I1204" s="67" t="s">
        <v>1</v>
      </c>
      <c r="J1204" s="53"/>
      <c r="K1204" s="67">
        <v>0</v>
      </c>
      <c r="L1204" s="53"/>
      <c r="M1204" s="49" t="s">
        <v>1</v>
      </c>
    </row>
    <row r="1205" spans="1:13" ht="30.75" customHeight="1">
      <c r="A1205" s="72" t="s">
        <v>1099</v>
      </c>
      <c r="B1205" s="53"/>
      <c r="C1205" s="78" t="s">
        <v>1100</v>
      </c>
      <c r="D1205" s="77"/>
      <c r="E1205" s="77"/>
      <c r="F1205" s="77"/>
      <c r="G1205" s="77"/>
      <c r="H1205" s="77"/>
      <c r="I1205" s="73">
        <v>40000</v>
      </c>
      <c r="J1205" s="53"/>
      <c r="K1205" s="73">
        <v>22000</v>
      </c>
      <c r="L1205" s="53"/>
      <c r="M1205" s="48">
        <v>55</v>
      </c>
    </row>
    <row r="1206" spans="1:13" ht="12.75">
      <c r="A1206" s="68" t="s">
        <v>448</v>
      </c>
      <c r="B1206" s="53"/>
      <c r="C1206" s="53"/>
      <c r="D1206" s="53"/>
      <c r="E1206" s="53"/>
      <c r="F1206" s="53"/>
      <c r="G1206" s="53"/>
      <c r="H1206" s="53"/>
      <c r="I1206" s="69">
        <v>40000</v>
      </c>
      <c r="J1206" s="53"/>
      <c r="K1206" s="69">
        <v>22000</v>
      </c>
      <c r="L1206" s="53"/>
      <c r="M1206" s="46">
        <v>55</v>
      </c>
    </row>
    <row r="1207" spans="1:13" ht="12.75">
      <c r="A1207" s="68" t="s">
        <v>449</v>
      </c>
      <c r="B1207" s="53"/>
      <c r="C1207" s="53"/>
      <c r="D1207" s="53"/>
      <c r="E1207" s="53"/>
      <c r="F1207" s="53"/>
      <c r="G1207" s="53"/>
      <c r="H1207" s="53"/>
      <c r="I1207" s="69">
        <v>40000</v>
      </c>
      <c r="J1207" s="53"/>
      <c r="K1207" s="69">
        <v>22000</v>
      </c>
      <c r="L1207" s="53"/>
      <c r="M1207" s="46">
        <v>55</v>
      </c>
    </row>
    <row r="1208" spans="1:13" ht="12.75">
      <c r="A1208" s="64" t="s">
        <v>395</v>
      </c>
      <c r="B1208" s="53"/>
      <c r="C1208" s="64" t="s">
        <v>396</v>
      </c>
      <c r="D1208" s="53"/>
      <c r="E1208" s="53"/>
      <c r="F1208" s="53"/>
      <c r="G1208" s="53"/>
      <c r="H1208" s="53"/>
      <c r="I1208" s="65">
        <v>40000</v>
      </c>
      <c r="J1208" s="53"/>
      <c r="K1208" s="65">
        <v>22000</v>
      </c>
      <c r="L1208" s="53"/>
      <c r="M1208" s="14">
        <v>55</v>
      </c>
    </row>
    <row r="1209" spans="1:13" ht="12.75">
      <c r="A1209" s="66" t="s">
        <v>407</v>
      </c>
      <c r="B1209" s="53"/>
      <c r="C1209" s="66" t="s">
        <v>408</v>
      </c>
      <c r="D1209" s="53"/>
      <c r="E1209" s="53"/>
      <c r="F1209" s="53"/>
      <c r="G1209" s="53"/>
      <c r="H1209" s="53"/>
      <c r="I1209" s="67" t="s">
        <v>1</v>
      </c>
      <c r="J1209" s="53"/>
      <c r="K1209" s="67">
        <v>22000</v>
      </c>
      <c r="L1209" s="53"/>
      <c r="M1209" s="49" t="s">
        <v>1</v>
      </c>
    </row>
    <row r="1210" spans="1:13" ht="12.75">
      <c r="A1210" s="70" t="s">
        <v>688</v>
      </c>
      <c r="B1210" s="53"/>
      <c r="C1210" s="70" t="s">
        <v>689</v>
      </c>
      <c r="D1210" s="53"/>
      <c r="E1210" s="53"/>
      <c r="F1210" s="53"/>
      <c r="G1210" s="53"/>
      <c r="H1210" s="53"/>
      <c r="I1210" s="71">
        <v>47500000</v>
      </c>
      <c r="J1210" s="53"/>
      <c r="K1210" s="71">
        <v>21972625.79</v>
      </c>
      <c r="L1210" s="53"/>
      <c r="M1210" s="47">
        <v>46.26</v>
      </c>
    </row>
    <row r="1211" spans="1:13" ht="12.75">
      <c r="A1211" s="72" t="s">
        <v>690</v>
      </c>
      <c r="B1211" s="53"/>
      <c r="C1211" s="72" t="s">
        <v>691</v>
      </c>
      <c r="D1211" s="53"/>
      <c r="E1211" s="53"/>
      <c r="F1211" s="53"/>
      <c r="G1211" s="53"/>
      <c r="H1211" s="53"/>
      <c r="I1211" s="73">
        <v>41100000</v>
      </c>
      <c r="J1211" s="53"/>
      <c r="K1211" s="73">
        <v>19171285.53</v>
      </c>
      <c r="L1211" s="53"/>
      <c r="M1211" s="48">
        <v>46.65</v>
      </c>
    </row>
    <row r="1212" spans="1:13" ht="12.75">
      <c r="A1212" s="68" t="s">
        <v>448</v>
      </c>
      <c r="B1212" s="53"/>
      <c r="C1212" s="53"/>
      <c r="D1212" s="53"/>
      <c r="E1212" s="53"/>
      <c r="F1212" s="53"/>
      <c r="G1212" s="53"/>
      <c r="H1212" s="53"/>
      <c r="I1212" s="69">
        <v>39600000</v>
      </c>
      <c r="J1212" s="53"/>
      <c r="K1212" s="69">
        <v>18028848.21</v>
      </c>
      <c r="L1212" s="53"/>
      <c r="M1212" s="46">
        <v>45.53</v>
      </c>
    </row>
    <row r="1213" spans="1:13" ht="12.75">
      <c r="A1213" s="68" t="s">
        <v>449</v>
      </c>
      <c r="B1213" s="53"/>
      <c r="C1213" s="53"/>
      <c r="D1213" s="53"/>
      <c r="E1213" s="53"/>
      <c r="F1213" s="53"/>
      <c r="G1213" s="53"/>
      <c r="H1213" s="53"/>
      <c r="I1213" s="69">
        <v>39600000</v>
      </c>
      <c r="J1213" s="53"/>
      <c r="K1213" s="69">
        <v>18028848.21</v>
      </c>
      <c r="L1213" s="53"/>
      <c r="M1213" s="46">
        <v>45.53</v>
      </c>
    </row>
    <row r="1214" spans="1:13" ht="12.75">
      <c r="A1214" s="64" t="s">
        <v>299</v>
      </c>
      <c r="B1214" s="53"/>
      <c r="C1214" s="64" t="s">
        <v>300</v>
      </c>
      <c r="D1214" s="53"/>
      <c r="E1214" s="53"/>
      <c r="F1214" s="53"/>
      <c r="G1214" s="53"/>
      <c r="H1214" s="53"/>
      <c r="I1214" s="65">
        <v>39600000</v>
      </c>
      <c r="J1214" s="53"/>
      <c r="K1214" s="65">
        <v>18028848.21</v>
      </c>
      <c r="L1214" s="53"/>
      <c r="M1214" s="14">
        <v>45.53</v>
      </c>
    </row>
    <row r="1215" spans="1:13" ht="12.75">
      <c r="A1215" s="66" t="s">
        <v>338</v>
      </c>
      <c r="B1215" s="53"/>
      <c r="C1215" s="66" t="s">
        <v>339</v>
      </c>
      <c r="D1215" s="53"/>
      <c r="E1215" s="53"/>
      <c r="F1215" s="53"/>
      <c r="G1215" s="53"/>
      <c r="H1215" s="53"/>
      <c r="I1215" s="67" t="s">
        <v>1</v>
      </c>
      <c r="J1215" s="53"/>
      <c r="K1215" s="67">
        <v>18028848.21</v>
      </c>
      <c r="L1215" s="53"/>
      <c r="M1215" s="49" t="s">
        <v>1</v>
      </c>
    </row>
    <row r="1216" spans="1:13" ht="12.75">
      <c r="A1216" s="68" t="s">
        <v>450</v>
      </c>
      <c r="B1216" s="53"/>
      <c r="C1216" s="53"/>
      <c r="D1216" s="53"/>
      <c r="E1216" s="53"/>
      <c r="F1216" s="53"/>
      <c r="G1216" s="53"/>
      <c r="H1216" s="53"/>
      <c r="I1216" s="69">
        <v>1500000</v>
      </c>
      <c r="J1216" s="53"/>
      <c r="K1216" s="69">
        <v>1142437.32</v>
      </c>
      <c r="L1216" s="53"/>
      <c r="M1216" s="46">
        <v>76.16</v>
      </c>
    </row>
    <row r="1217" spans="1:13" ht="12.75">
      <c r="A1217" s="68" t="s">
        <v>451</v>
      </c>
      <c r="B1217" s="53"/>
      <c r="C1217" s="53"/>
      <c r="D1217" s="53"/>
      <c r="E1217" s="53"/>
      <c r="F1217" s="53"/>
      <c r="G1217" s="53"/>
      <c r="H1217" s="53"/>
      <c r="I1217" s="69">
        <v>1500000</v>
      </c>
      <c r="J1217" s="53"/>
      <c r="K1217" s="69">
        <v>1142437.32</v>
      </c>
      <c r="L1217" s="53"/>
      <c r="M1217" s="46">
        <v>76.16</v>
      </c>
    </row>
    <row r="1218" spans="1:13" ht="12.75">
      <c r="A1218" s="64" t="s">
        <v>299</v>
      </c>
      <c r="B1218" s="53"/>
      <c r="C1218" s="64" t="s">
        <v>300</v>
      </c>
      <c r="D1218" s="53"/>
      <c r="E1218" s="53"/>
      <c r="F1218" s="53"/>
      <c r="G1218" s="53"/>
      <c r="H1218" s="53"/>
      <c r="I1218" s="65">
        <v>1500000</v>
      </c>
      <c r="J1218" s="53"/>
      <c r="K1218" s="65">
        <v>1142437.32</v>
      </c>
      <c r="L1218" s="53"/>
      <c r="M1218" s="14">
        <v>76.16</v>
      </c>
    </row>
    <row r="1219" spans="1:13" ht="12.75">
      <c r="A1219" s="66" t="s">
        <v>338</v>
      </c>
      <c r="B1219" s="53"/>
      <c r="C1219" s="66" t="s">
        <v>339</v>
      </c>
      <c r="D1219" s="53"/>
      <c r="E1219" s="53"/>
      <c r="F1219" s="53"/>
      <c r="G1219" s="53"/>
      <c r="H1219" s="53"/>
      <c r="I1219" s="67" t="s">
        <v>1</v>
      </c>
      <c r="J1219" s="53"/>
      <c r="K1219" s="67">
        <v>1142437.32</v>
      </c>
      <c r="L1219" s="53"/>
      <c r="M1219" s="49" t="s">
        <v>1</v>
      </c>
    </row>
    <row r="1220" spans="1:13" ht="12.75">
      <c r="A1220" s="72" t="s">
        <v>692</v>
      </c>
      <c r="B1220" s="53"/>
      <c r="C1220" s="72" t="s">
        <v>693</v>
      </c>
      <c r="D1220" s="53"/>
      <c r="E1220" s="53"/>
      <c r="F1220" s="53"/>
      <c r="G1220" s="53"/>
      <c r="H1220" s="53"/>
      <c r="I1220" s="73">
        <v>6400000</v>
      </c>
      <c r="J1220" s="53"/>
      <c r="K1220" s="73">
        <v>2801340.26</v>
      </c>
      <c r="L1220" s="53"/>
      <c r="M1220" s="48">
        <v>43.77</v>
      </c>
    </row>
    <row r="1221" spans="1:13" ht="12.75">
      <c r="A1221" s="68" t="s">
        <v>448</v>
      </c>
      <c r="B1221" s="53"/>
      <c r="C1221" s="53"/>
      <c r="D1221" s="53"/>
      <c r="E1221" s="53"/>
      <c r="F1221" s="53"/>
      <c r="G1221" s="53"/>
      <c r="H1221" s="53"/>
      <c r="I1221" s="69">
        <v>6400000</v>
      </c>
      <c r="J1221" s="53"/>
      <c r="K1221" s="69">
        <v>2801340.26</v>
      </c>
      <c r="L1221" s="53"/>
      <c r="M1221" s="46">
        <v>43.77</v>
      </c>
    </row>
    <row r="1222" spans="1:13" ht="12.75">
      <c r="A1222" s="68" t="s">
        <v>449</v>
      </c>
      <c r="B1222" s="53"/>
      <c r="C1222" s="53"/>
      <c r="D1222" s="53"/>
      <c r="E1222" s="53"/>
      <c r="F1222" s="53"/>
      <c r="G1222" s="53"/>
      <c r="H1222" s="53"/>
      <c r="I1222" s="69">
        <v>6400000</v>
      </c>
      <c r="J1222" s="53"/>
      <c r="K1222" s="69">
        <v>2801340.26</v>
      </c>
      <c r="L1222" s="53"/>
      <c r="M1222" s="46">
        <v>43.77</v>
      </c>
    </row>
    <row r="1223" spans="1:13" ht="12.75">
      <c r="A1223" s="64" t="s">
        <v>295</v>
      </c>
      <c r="B1223" s="53"/>
      <c r="C1223" s="64" t="s">
        <v>296</v>
      </c>
      <c r="D1223" s="53"/>
      <c r="E1223" s="53"/>
      <c r="F1223" s="53"/>
      <c r="G1223" s="53"/>
      <c r="H1223" s="53"/>
      <c r="I1223" s="65">
        <v>4000000</v>
      </c>
      <c r="J1223" s="53"/>
      <c r="K1223" s="65">
        <v>1855458.12</v>
      </c>
      <c r="L1223" s="53"/>
      <c r="M1223" s="14">
        <v>46.39</v>
      </c>
    </row>
    <row r="1224" spans="1:13" ht="12.75">
      <c r="A1224" s="66" t="s">
        <v>326</v>
      </c>
      <c r="B1224" s="53"/>
      <c r="C1224" s="66" t="s">
        <v>327</v>
      </c>
      <c r="D1224" s="53"/>
      <c r="E1224" s="53"/>
      <c r="F1224" s="53"/>
      <c r="G1224" s="53"/>
      <c r="H1224" s="53"/>
      <c r="I1224" s="67" t="s">
        <v>1</v>
      </c>
      <c r="J1224" s="53"/>
      <c r="K1224" s="67">
        <v>1855458.12</v>
      </c>
      <c r="L1224" s="53"/>
      <c r="M1224" s="49" t="s">
        <v>1</v>
      </c>
    </row>
    <row r="1225" spans="1:13" ht="12.75">
      <c r="A1225" s="64" t="s">
        <v>299</v>
      </c>
      <c r="B1225" s="53"/>
      <c r="C1225" s="64" t="s">
        <v>300</v>
      </c>
      <c r="D1225" s="53"/>
      <c r="E1225" s="53"/>
      <c r="F1225" s="53"/>
      <c r="G1225" s="53"/>
      <c r="H1225" s="53"/>
      <c r="I1225" s="65">
        <v>2400000</v>
      </c>
      <c r="J1225" s="53"/>
      <c r="K1225" s="65">
        <v>945882.14</v>
      </c>
      <c r="L1225" s="53"/>
      <c r="M1225" s="14">
        <v>39.41</v>
      </c>
    </row>
    <row r="1226" spans="1:13" ht="12.75">
      <c r="A1226" s="66" t="s">
        <v>338</v>
      </c>
      <c r="B1226" s="53"/>
      <c r="C1226" s="66" t="s">
        <v>339</v>
      </c>
      <c r="D1226" s="53"/>
      <c r="E1226" s="53"/>
      <c r="F1226" s="53"/>
      <c r="G1226" s="53"/>
      <c r="H1226" s="53"/>
      <c r="I1226" s="67" t="s">
        <v>1</v>
      </c>
      <c r="J1226" s="53"/>
      <c r="K1226" s="67">
        <v>945882.14</v>
      </c>
      <c r="L1226" s="53"/>
      <c r="M1226" s="49" t="s">
        <v>1</v>
      </c>
    </row>
    <row r="1227" spans="1:13" ht="12.75">
      <c r="A1227" s="70" t="s">
        <v>694</v>
      </c>
      <c r="B1227" s="53"/>
      <c r="C1227" s="70" t="s">
        <v>695</v>
      </c>
      <c r="D1227" s="53"/>
      <c r="E1227" s="53"/>
      <c r="F1227" s="53"/>
      <c r="G1227" s="53"/>
      <c r="H1227" s="53"/>
      <c r="I1227" s="71">
        <v>15466000</v>
      </c>
      <c r="J1227" s="53"/>
      <c r="K1227" s="71">
        <v>5328192.44</v>
      </c>
      <c r="L1227" s="53"/>
      <c r="M1227" s="47">
        <v>34.45</v>
      </c>
    </row>
    <row r="1228" spans="1:13" ht="12.75">
      <c r="A1228" s="72" t="s">
        <v>696</v>
      </c>
      <c r="B1228" s="53"/>
      <c r="C1228" s="72" t="s">
        <v>697</v>
      </c>
      <c r="D1228" s="53"/>
      <c r="E1228" s="53"/>
      <c r="F1228" s="53"/>
      <c r="G1228" s="53"/>
      <c r="H1228" s="53"/>
      <c r="I1228" s="73">
        <v>12411000</v>
      </c>
      <c r="J1228" s="53"/>
      <c r="K1228" s="73">
        <v>5236808.13</v>
      </c>
      <c r="L1228" s="53"/>
      <c r="M1228" s="48">
        <v>42.19</v>
      </c>
    </row>
    <row r="1229" spans="1:13" ht="12.75">
      <c r="A1229" s="68" t="s">
        <v>444</v>
      </c>
      <c r="B1229" s="53"/>
      <c r="C1229" s="53"/>
      <c r="D1229" s="53"/>
      <c r="E1229" s="53"/>
      <c r="F1229" s="53"/>
      <c r="G1229" s="53"/>
      <c r="H1229" s="53"/>
      <c r="I1229" s="69">
        <v>8971000</v>
      </c>
      <c r="J1229" s="53"/>
      <c r="K1229" s="69">
        <v>4402955.41</v>
      </c>
      <c r="L1229" s="53"/>
      <c r="M1229" s="46">
        <v>49.08</v>
      </c>
    </row>
    <row r="1230" spans="1:13" ht="12.75">
      <c r="A1230" s="68" t="s">
        <v>445</v>
      </c>
      <c r="B1230" s="53"/>
      <c r="C1230" s="53"/>
      <c r="D1230" s="53"/>
      <c r="E1230" s="53"/>
      <c r="F1230" s="53"/>
      <c r="G1230" s="53"/>
      <c r="H1230" s="53"/>
      <c r="I1230" s="69">
        <v>8971000</v>
      </c>
      <c r="J1230" s="53"/>
      <c r="K1230" s="69">
        <v>4402955.41</v>
      </c>
      <c r="L1230" s="53"/>
      <c r="M1230" s="46">
        <v>49.08</v>
      </c>
    </row>
    <row r="1231" spans="1:13" ht="12.75">
      <c r="A1231" s="64" t="s">
        <v>295</v>
      </c>
      <c r="B1231" s="53"/>
      <c r="C1231" s="64" t="s">
        <v>296</v>
      </c>
      <c r="D1231" s="53"/>
      <c r="E1231" s="53"/>
      <c r="F1231" s="53"/>
      <c r="G1231" s="53"/>
      <c r="H1231" s="53"/>
      <c r="I1231" s="65">
        <v>120000</v>
      </c>
      <c r="J1231" s="53"/>
      <c r="K1231" s="65">
        <v>28001.07</v>
      </c>
      <c r="L1231" s="53"/>
      <c r="M1231" s="14">
        <v>23.33</v>
      </c>
    </row>
    <row r="1232" spans="1:13" ht="12.75">
      <c r="A1232" s="66" t="s">
        <v>326</v>
      </c>
      <c r="B1232" s="53"/>
      <c r="C1232" s="66" t="s">
        <v>327</v>
      </c>
      <c r="D1232" s="53"/>
      <c r="E1232" s="53"/>
      <c r="F1232" s="53"/>
      <c r="G1232" s="53"/>
      <c r="H1232" s="53"/>
      <c r="I1232" s="67" t="s">
        <v>1</v>
      </c>
      <c r="J1232" s="53"/>
      <c r="K1232" s="67">
        <v>28001.07</v>
      </c>
      <c r="L1232" s="53"/>
      <c r="M1232" s="49" t="s">
        <v>1</v>
      </c>
    </row>
    <row r="1233" spans="1:13" ht="12.75">
      <c r="A1233" s="64" t="s">
        <v>299</v>
      </c>
      <c r="B1233" s="53"/>
      <c r="C1233" s="64" t="s">
        <v>300</v>
      </c>
      <c r="D1233" s="53"/>
      <c r="E1233" s="53"/>
      <c r="F1233" s="53"/>
      <c r="G1233" s="53"/>
      <c r="H1233" s="53"/>
      <c r="I1233" s="65">
        <v>685000</v>
      </c>
      <c r="J1233" s="53"/>
      <c r="K1233" s="65">
        <v>569653.5</v>
      </c>
      <c r="L1233" s="53"/>
      <c r="M1233" s="14">
        <v>83.16</v>
      </c>
    </row>
    <row r="1234" spans="1:13" ht="12.75">
      <c r="A1234" s="66" t="s">
        <v>301</v>
      </c>
      <c r="B1234" s="53"/>
      <c r="C1234" s="66" t="s">
        <v>302</v>
      </c>
      <c r="D1234" s="53"/>
      <c r="E1234" s="53"/>
      <c r="F1234" s="53"/>
      <c r="G1234" s="53"/>
      <c r="H1234" s="53"/>
      <c r="I1234" s="67" t="s">
        <v>1</v>
      </c>
      <c r="J1234" s="53"/>
      <c r="K1234" s="67">
        <v>0</v>
      </c>
      <c r="L1234" s="53"/>
      <c r="M1234" s="49" t="s">
        <v>1</v>
      </c>
    </row>
    <row r="1235" spans="1:13" ht="12.75">
      <c r="A1235" s="66" t="s">
        <v>338</v>
      </c>
      <c r="B1235" s="53"/>
      <c r="C1235" s="66" t="s">
        <v>339</v>
      </c>
      <c r="D1235" s="53"/>
      <c r="E1235" s="53"/>
      <c r="F1235" s="53"/>
      <c r="G1235" s="53"/>
      <c r="H1235" s="53"/>
      <c r="I1235" s="67" t="s">
        <v>1</v>
      </c>
      <c r="J1235" s="53"/>
      <c r="K1235" s="67">
        <v>0</v>
      </c>
      <c r="L1235" s="53"/>
      <c r="M1235" s="49" t="s">
        <v>1</v>
      </c>
    </row>
    <row r="1236" spans="1:13" ht="12.75">
      <c r="A1236" s="66" t="s">
        <v>303</v>
      </c>
      <c r="B1236" s="53"/>
      <c r="C1236" s="66" t="s">
        <v>304</v>
      </c>
      <c r="D1236" s="53"/>
      <c r="E1236" s="53"/>
      <c r="F1236" s="53"/>
      <c r="G1236" s="53"/>
      <c r="H1236" s="53"/>
      <c r="I1236" s="67" t="s">
        <v>1</v>
      </c>
      <c r="J1236" s="53"/>
      <c r="K1236" s="67">
        <v>547091</v>
      </c>
      <c r="L1236" s="53"/>
      <c r="M1236" s="49" t="s">
        <v>1</v>
      </c>
    </row>
    <row r="1237" spans="1:13" ht="12.75">
      <c r="A1237" s="66" t="s">
        <v>389</v>
      </c>
      <c r="B1237" s="53"/>
      <c r="C1237" s="66" t="s">
        <v>390</v>
      </c>
      <c r="D1237" s="53"/>
      <c r="E1237" s="53"/>
      <c r="F1237" s="53"/>
      <c r="G1237" s="53"/>
      <c r="H1237" s="53"/>
      <c r="I1237" s="67" t="s">
        <v>1</v>
      </c>
      <c r="J1237" s="53"/>
      <c r="K1237" s="67">
        <v>22562.5</v>
      </c>
      <c r="L1237" s="53"/>
      <c r="M1237" s="49" t="s">
        <v>1</v>
      </c>
    </row>
    <row r="1238" spans="1:13" ht="12.75">
      <c r="A1238" s="64" t="s">
        <v>305</v>
      </c>
      <c r="B1238" s="53"/>
      <c r="C1238" s="64" t="s">
        <v>306</v>
      </c>
      <c r="D1238" s="53"/>
      <c r="E1238" s="53"/>
      <c r="F1238" s="53"/>
      <c r="G1238" s="53"/>
      <c r="H1238" s="53"/>
      <c r="I1238" s="65">
        <v>850000</v>
      </c>
      <c r="J1238" s="53"/>
      <c r="K1238" s="65">
        <v>147587.5</v>
      </c>
      <c r="L1238" s="53"/>
      <c r="M1238" s="14">
        <v>17.36</v>
      </c>
    </row>
    <row r="1239" spans="1:13" ht="12.75">
      <c r="A1239" s="66" t="s">
        <v>350</v>
      </c>
      <c r="B1239" s="53"/>
      <c r="C1239" s="66" t="s">
        <v>351</v>
      </c>
      <c r="D1239" s="53"/>
      <c r="E1239" s="53"/>
      <c r="F1239" s="53"/>
      <c r="G1239" s="53"/>
      <c r="H1239" s="53"/>
      <c r="I1239" s="67" t="s">
        <v>1</v>
      </c>
      <c r="J1239" s="53"/>
      <c r="K1239" s="67">
        <v>8836.19</v>
      </c>
      <c r="L1239" s="53"/>
      <c r="M1239" s="49" t="s">
        <v>1</v>
      </c>
    </row>
    <row r="1240" spans="1:13" ht="12.75">
      <c r="A1240" s="66" t="s">
        <v>311</v>
      </c>
      <c r="B1240" s="53"/>
      <c r="C1240" s="66" t="s">
        <v>306</v>
      </c>
      <c r="D1240" s="53"/>
      <c r="E1240" s="53"/>
      <c r="F1240" s="53"/>
      <c r="G1240" s="53"/>
      <c r="H1240" s="53"/>
      <c r="I1240" s="67" t="s">
        <v>1</v>
      </c>
      <c r="J1240" s="53"/>
      <c r="K1240" s="67">
        <v>138751.31</v>
      </c>
      <c r="L1240" s="53"/>
      <c r="M1240" s="49" t="s">
        <v>1</v>
      </c>
    </row>
    <row r="1241" spans="1:13" ht="12.75">
      <c r="A1241" s="64" t="s">
        <v>425</v>
      </c>
      <c r="B1241" s="53"/>
      <c r="C1241" s="64" t="s">
        <v>426</v>
      </c>
      <c r="D1241" s="53"/>
      <c r="E1241" s="53"/>
      <c r="F1241" s="53"/>
      <c r="G1241" s="53"/>
      <c r="H1241" s="53"/>
      <c r="I1241" s="65">
        <v>7316000</v>
      </c>
      <c r="J1241" s="53"/>
      <c r="K1241" s="65">
        <v>3657713.34</v>
      </c>
      <c r="L1241" s="53"/>
      <c r="M1241" s="14">
        <v>50</v>
      </c>
    </row>
    <row r="1242" spans="1:13" ht="12.75">
      <c r="A1242" s="66" t="s">
        <v>427</v>
      </c>
      <c r="B1242" s="53"/>
      <c r="C1242" s="66" t="s">
        <v>426</v>
      </c>
      <c r="D1242" s="53"/>
      <c r="E1242" s="53"/>
      <c r="F1242" s="53"/>
      <c r="G1242" s="53"/>
      <c r="H1242" s="53"/>
      <c r="I1242" s="67" t="s">
        <v>1</v>
      </c>
      <c r="J1242" s="53"/>
      <c r="K1242" s="67">
        <v>3657713.34</v>
      </c>
      <c r="L1242" s="53"/>
      <c r="M1242" s="49" t="s">
        <v>1</v>
      </c>
    </row>
    <row r="1243" spans="1:13" ht="12.75">
      <c r="A1243" s="68" t="s">
        <v>448</v>
      </c>
      <c r="B1243" s="53"/>
      <c r="C1243" s="53"/>
      <c r="D1243" s="53"/>
      <c r="E1243" s="53"/>
      <c r="F1243" s="53"/>
      <c r="G1243" s="53"/>
      <c r="H1243" s="53"/>
      <c r="I1243" s="69">
        <v>1200000</v>
      </c>
      <c r="J1243" s="53"/>
      <c r="K1243" s="69">
        <v>391769.65</v>
      </c>
      <c r="L1243" s="53"/>
      <c r="M1243" s="46">
        <v>32.65</v>
      </c>
    </row>
    <row r="1244" spans="1:13" ht="12.75">
      <c r="A1244" s="68" t="s">
        <v>449</v>
      </c>
      <c r="B1244" s="53"/>
      <c r="C1244" s="53"/>
      <c r="D1244" s="53"/>
      <c r="E1244" s="53"/>
      <c r="F1244" s="53"/>
      <c r="G1244" s="53"/>
      <c r="H1244" s="53"/>
      <c r="I1244" s="69">
        <v>1200000</v>
      </c>
      <c r="J1244" s="53"/>
      <c r="K1244" s="69">
        <v>391769.65</v>
      </c>
      <c r="L1244" s="53"/>
      <c r="M1244" s="46">
        <v>32.65</v>
      </c>
    </row>
    <row r="1245" spans="1:13" ht="12.75">
      <c r="A1245" s="64" t="s">
        <v>322</v>
      </c>
      <c r="B1245" s="53"/>
      <c r="C1245" s="64" t="s">
        <v>323</v>
      </c>
      <c r="D1245" s="53"/>
      <c r="E1245" s="53"/>
      <c r="F1245" s="53"/>
      <c r="G1245" s="53"/>
      <c r="H1245" s="53"/>
      <c r="I1245" s="65">
        <v>1200000</v>
      </c>
      <c r="J1245" s="53"/>
      <c r="K1245" s="65">
        <v>391769.65</v>
      </c>
      <c r="L1245" s="53"/>
      <c r="M1245" s="14">
        <v>32.65</v>
      </c>
    </row>
    <row r="1246" spans="1:13" ht="12.75">
      <c r="A1246" s="66" t="s">
        <v>365</v>
      </c>
      <c r="B1246" s="53"/>
      <c r="C1246" s="66" t="s">
        <v>366</v>
      </c>
      <c r="D1246" s="53"/>
      <c r="E1246" s="53"/>
      <c r="F1246" s="53"/>
      <c r="G1246" s="53"/>
      <c r="H1246" s="53"/>
      <c r="I1246" s="67" t="s">
        <v>1</v>
      </c>
      <c r="J1246" s="53"/>
      <c r="K1246" s="67">
        <v>391769.65</v>
      </c>
      <c r="L1246" s="53"/>
      <c r="M1246" s="49" t="s">
        <v>1</v>
      </c>
    </row>
    <row r="1247" spans="1:13" ht="12.75">
      <c r="A1247" s="68" t="s">
        <v>452</v>
      </c>
      <c r="B1247" s="53"/>
      <c r="C1247" s="53"/>
      <c r="D1247" s="53"/>
      <c r="E1247" s="53"/>
      <c r="F1247" s="53"/>
      <c r="G1247" s="53"/>
      <c r="H1247" s="53"/>
      <c r="I1247" s="69">
        <v>0</v>
      </c>
      <c r="J1247" s="53"/>
      <c r="K1247" s="69">
        <v>30677.34</v>
      </c>
      <c r="L1247" s="53"/>
      <c r="M1247" s="46" t="s">
        <v>1</v>
      </c>
    </row>
    <row r="1248" spans="1:13" ht="12.75">
      <c r="A1248" s="68" t="s">
        <v>453</v>
      </c>
      <c r="B1248" s="53"/>
      <c r="C1248" s="53"/>
      <c r="D1248" s="53"/>
      <c r="E1248" s="53"/>
      <c r="F1248" s="53"/>
      <c r="G1248" s="53"/>
      <c r="H1248" s="53"/>
      <c r="I1248" s="69">
        <v>0</v>
      </c>
      <c r="J1248" s="53"/>
      <c r="K1248" s="69">
        <v>30677.34</v>
      </c>
      <c r="L1248" s="53"/>
      <c r="M1248" s="46" t="s">
        <v>1</v>
      </c>
    </row>
    <row r="1249" spans="1:13" ht="12.75">
      <c r="A1249" s="64" t="s">
        <v>322</v>
      </c>
      <c r="B1249" s="53"/>
      <c r="C1249" s="64" t="s">
        <v>323</v>
      </c>
      <c r="D1249" s="53"/>
      <c r="E1249" s="53"/>
      <c r="F1249" s="53"/>
      <c r="G1249" s="53"/>
      <c r="H1249" s="53"/>
      <c r="I1249" s="65">
        <v>0</v>
      </c>
      <c r="J1249" s="53"/>
      <c r="K1249" s="65">
        <v>30677.34</v>
      </c>
      <c r="L1249" s="53"/>
      <c r="M1249" s="14" t="s">
        <v>1</v>
      </c>
    </row>
    <row r="1250" spans="1:13" ht="12.75">
      <c r="A1250" s="66" t="s">
        <v>365</v>
      </c>
      <c r="B1250" s="53"/>
      <c r="C1250" s="66" t="s">
        <v>366</v>
      </c>
      <c r="D1250" s="53"/>
      <c r="E1250" s="53"/>
      <c r="F1250" s="53"/>
      <c r="G1250" s="53"/>
      <c r="H1250" s="53"/>
      <c r="I1250" s="67" t="s">
        <v>1</v>
      </c>
      <c r="J1250" s="53"/>
      <c r="K1250" s="67">
        <v>30677.34</v>
      </c>
      <c r="L1250" s="53"/>
      <c r="M1250" s="49" t="s">
        <v>1</v>
      </c>
    </row>
    <row r="1251" spans="1:13" ht="12.75">
      <c r="A1251" s="68" t="s">
        <v>454</v>
      </c>
      <c r="B1251" s="53"/>
      <c r="C1251" s="53"/>
      <c r="D1251" s="53"/>
      <c r="E1251" s="53"/>
      <c r="F1251" s="53"/>
      <c r="G1251" s="53"/>
      <c r="H1251" s="53"/>
      <c r="I1251" s="69">
        <v>2240000</v>
      </c>
      <c r="J1251" s="53"/>
      <c r="K1251" s="69">
        <v>411405.73</v>
      </c>
      <c r="L1251" s="53"/>
      <c r="M1251" s="46">
        <v>18.37</v>
      </c>
    </row>
    <row r="1252" spans="1:13" ht="12.75">
      <c r="A1252" s="68" t="s">
        <v>455</v>
      </c>
      <c r="B1252" s="53"/>
      <c r="C1252" s="53"/>
      <c r="D1252" s="53"/>
      <c r="E1252" s="53"/>
      <c r="F1252" s="53"/>
      <c r="G1252" s="53"/>
      <c r="H1252" s="53"/>
      <c r="I1252" s="69">
        <v>2240000</v>
      </c>
      <c r="J1252" s="53"/>
      <c r="K1252" s="69">
        <v>411405.73</v>
      </c>
      <c r="L1252" s="53"/>
      <c r="M1252" s="46">
        <v>18.37</v>
      </c>
    </row>
    <row r="1253" spans="1:13" ht="12.75">
      <c r="A1253" s="64" t="s">
        <v>299</v>
      </c>
      <c r="B1253" s="53"/>
      <c r="C1253" s="64" t="s">
        <v>300</v>
      </c>
      <c r="D1253" s="53"/>
      <c r="E1253" s="53"/>
      <c r="F1253" s="53"/>
      <c r="G1253" s="53"/>
      <c r="H1253" s="53"/>
      <c r="I1253" s="65">
        <v>500000</v>
      </c>
      <c r="J1253" s="53"/>
      <c r="K1253" s="65">
        <v>0</v>
      </c>
      <c r="L1253" s="53"/>
      <c r="M1253" s="14">
        <v>0</v>
      </c>
    </row>
    <row r="1254" spans="1:13" ht="12.75">
      <c r="A1254" s="66" t="s">
        <v>336</v>
      </c>
      <c r="B1254" s="53"/>
      <c r="C1254" s="66" t="s">
        <v>337</v>
      </c>
      <c r="D1254" s="53"/>
      <c r="E1254" s="53"/>
      <c r="F1254" s="53"/>
      <c r="G1254" s="53"/>
      <c r="H1254" s="53"/>
      <c r="I1254" s="67" t="s">
        <v>1</v>
      </c>
      <c r="J1254" s="53"/>
      <c r="K1254" s="67">
        <v>0</v>
      </c>
      <c r="L1254" s="53"/>
      <c r="M1254" s="49" t="s">
        <v>1</v>
      </c>
    </row>
    <row r="1255" spans="1:13" ht="12.75">
      <c r="A1255" s="64" t="s">
        <v>413</v>
      </c>
      <c r="B1255" s="53"/>
      <c r="C1255" s="64" t="s">
        <v>414</v>
      </c>
      <c r="D1255" s="53"/>
      <c r="E1255" s="53"/>
      <c r="F1255" s="53"/>
      <c r="G1255" s="53"/>
      <c r="H1255" s="53"/>
      <c r="I1255" s="65">
        <v>1000000</v>
      </c>
      <c r="J1255" s="53"/>
      <c r="K1255" s="65">
        <v>0</v>
      </c>
      <c r="L1255" s="53"/>
      <c r="M1255" s="14">
        <v>0</v>
      </c>
    </row>
    <row r="1256" spans="1:13" ht="12.75">
      <c r="A1256" s="66" t="s">
        <v>423</v>
      </c>
      <c r="B1256" s="53"/>
      <c r="C1256" s="66" t="s">
        <v>424</v>
      </c>
      <c r="D1256" s="53"/>
      <c r="E1256" s="53"/>
      <c r="F1256" s="53"/>
      <c r="G1256" s="53"/>
      <c r="H1256" s="53"/>
      <c r="I1256" s="67" t="s">
        <v>1</v>
      </c>
      <c r="J1256" s="53"/>
      <c r="K1256" s="67">
        <v>0</v>
      </c>
      <c r="L1256" s="53"/>
      <c r="M1256" s="49" t="s">
        <v>1</v>
      </c>
    </row>
    <row r="1257" spans="1:13" ht="12.75">
      <c r="A1257" s="64" t="s">
        <v>322</v>
      </c>
      <c r="B1257" s="53"/>
      <c r="C1257" s="64" t="s">
        <v>323</v>
      </c>
      <c r="D1257" s="53"/>
      <c r="E1257" s="53"/>
      <c r="F1257" s="53"/>
      <c r="G1257" s="53"/>
      <c r="H1257" s="53"/>
      <c r="I1257" s="65">
        <v>700000</v>
      </c>
      <c r="J1257" s="53"/>
      <c r="K1257" s="65">
        <v>411405.73</v>
      </c>
      <c r="L1257" s="53"/>
      <c r="M1257" s="14">
        <v>58.77</v>
      </c>
    </row>
    <row r="1258" spans="1:13" ht="12.75">
      <c r="A1258" s="66" t="s">
        <v>365</v>
      </c>
      <c r="B1258" s="53"/>
      <c r="C1258" s="66" t="s">
        <v>366</v>
      </c>
      <c r="D1258" s="53"/>
      <c r="E1258" s="53"/>
      <c r="F1258" s="53"/>
      <c r="G1258" s="53"/>
      <c r="H1258" s="53"/>
      <c r="I1258" s="67" t="s">
        <v>1</v>
      </c>
      <c r="J1258" s="53"/>
      <c r="K1258" s="67">
        <v>411405.73</v>
      </c>
      <c r="L1258" s="53"/>
      <c r="M1258" s="49" t="s">
        <v>1</v>
      </c>
    </row>
    <row r="1259" spans="1:13" ht="12.75">
      <c r="A1259" s="64" t="s">
        <v>395</v>
      </c>
      <c r="B1259" s="53"/>
      <c r="C1259" s="64" t="s">
        <v>396</v>
      </c>
      <c r="D1259" s="53"/>
      <c r="E1259" s="53"/>
      <c r="F1259" s="53"/>
      <c r="G1259" s="53"/>
      <c r="H1259" s="53"/>
      <c r="I1259" s="65">
        <v>40000</v>
      </c>
      <c r="J1259" s="53"/>
      <c r="K1259" s="65">
        <v>0</v>
      </c>
      <c r="L1259" s="53"/>
      <c r="M1259" s="14">
        <v>0</v>
      </c>
    </row>
    <row r="1260" spans="1:13" ht="12.75">
      <c r="A1260" s="66" t="s">
        <v>407</v>
      </c>
      <c r="B1260" s="53"/>
      <c r="C1260" s="66" t="s">
        <v>408</v>
      </c>
      <c r="D1260" s="53"/>
      <c r="E1260" s="53"/>
      <c r="F1260" s="53"/>
      <c r="G1260" s="53"/>
      <c r="H1260" s="53"/>
      <c r="I1260" s="67" t="s">
        <v>1</v>
      </c>
      <c r="J1260" s="53"/>
      <c r="K1260" s="67">
        <v>0</v>
      </c>
      <c r="L1260" s="53"/>
      <c r="M1260" s="49" t="s">
        <v>1</v>
      </c>
    </row>
    <row r="1261" spans="1:13" ht="12.75">
      <c r="A1261" s="72" t="s">
        <v>853</v>
      </c>
      <c r="B1261" s="53"/>
      <c r="C1261" s="72" t="s">
        <v>854</v>
      </c>
      <c r="D1261" s="53"/>
      <c r="E1261" s="53"/>
      <c r="F1261" s="53"/>
      <c r="G1261" s="53"/>
      <c r="H1261" s="53"/>
      <c r="I1261" s="73">
        <v>3055000</v>
      </c>
      <c r="J1261" s="53"/>
      <c r="K1261" s="73">
        <v>91384.31</v>
      </c>
      <c r="L1261" s="53"/>
      <c r="M1261" s="48">
        <v>2.99</v>
      </c>
    </row>
    <row r="1262" spans="1:13" ht="12.75">
      <c r="A1262" s="68" t="s">
        <v>448</v>
      </c>
      <c r="B1262" s="53"/>
      <c r="C1262" s="53"/>
      <c r="D1262" s="53"/>
      <c r="E1262" s="53"/>
      <c r="F1262" s="53"/>
      <c r="G1262" s="53"/>
      <c r="H1262" s="53"/>
      <c r="I1262" s="69">
        <v>3055000</v>
      </c>
      <c r="J1262" s="53"/>
      <c r="K1262" s="69">
        <v>91384.31</v>
      </c>
      <c r="L1262" s="53"/>
      <c r="M1262" s="46">
        <v>2.99</v>
      </c>
    </row>
    <row r="1263" spans="1:13" ht="12.75">
      <c r="A1263" s="68" t="s">
        <v>449</v>
      </c>
      <c r="B1263" s="53"/>
      <c r="C1263" s="53"/>
      <c r="D1263" s="53"/>
      <c r="E1263" s="53"/>
      <c r="F1263" s="53"/>
      <c r="G1263" s="53"/>
      <c r="H1263" s="53"/>
      <c r="I1263" s="69">
        <v>3055000</v>
      </c>
      <c r="J1263" s="53"/>
      <c r="K1263" s="69">
        <v>91384.31</v>
      </c>
      <c r="L1263" s="53"/>
      <c r="M1263" s="46">
        <v>2.99</v>
      </c>
    </row>
    <row r="1264" spans="1:13" ht="12.75">
      <c r="A1264" s="64" t="s">
        <v>413</v>
      </c>
      <c r="B1264" s="53"/>
      <c r="C1264" s="64" t="s">
        <v>414</v>
      </c>
      <c r="D1264" s="53"/>
      <c r="E1264" s="53"/>
      <c r="F1264" s="53"/>
      <c r="G1264" s="53"/>
      <c r="H1264" s="53"/>
      <c r="I1264" s="65">
        <v>3055000</v>
      </c>
      <c r="J1264" s="53"/>
      <c r="K1264" s="65">
        <v>91384.31</v>
      </c>
      <c r="L1264" s="53"/>
      <c r="M1264" s="14">
        <v>2.99</v>
      </c>
    </row>
    <row r="1265" spans="1:13" ht="12.75">
      <c r="A1265" s="66" t="s">
        <v>423</v>
      </c>
      <c r="B1265" s="53"/>
      <c r="C1265" s="66" t="s">
        <v>424</v>
      </c>
      <c r="D1265" s="53"/>
      <c r="E1265" s="53"/>
      <c r="F1265" s="53"/>
      <c r="G1265" s="53"/>
      <c r="H1265" s="53"/>
      <c r="I1265" s="67" t="s">
        <v>1</v>
      </c>
      <c r="J1265" s="53"/>
      <c r="K1265" s="67">
        <v>91384.31</v>
      </c>
      <c r="L1265" s="53"/>
      <c r="M1265" s="49" t="s">
        <v>1</v>
      </c>
    </row>
    <row r="1266" spans="1:13" ht="12.75">
      <c r="A1266" s="70" t="s">
        <v>698</v>
      </c>
      <c r="B1266" s="53"/>
      <c r="C1266" s="70" t="s">
        <v>699</v>
      </c>
      <c r="D1266" s="53"/>
      <c r="E1266" s="53"/>
      <c r="F1266" s="53"/>
      <c r="G1266" s="53"/>
      <c r="H1266" s="53"/>
      <c r="I1266" s="71">
        <v>10260000</v>
      </c>
      <c r="J1266" s="53"/>
      <c r="K1266" s="71">
        <v>3873525.36</v>
      </c>
      <c r="L1266" s="53"/>
      <c r="M1266" s="47">
        <v>37.75</v>
      </c>
    </row>
    <row r="1267" spans="1:13" ht="12.75">
      <c r="A1267" s="72" t="s">
        <v>700</v>
      </c>
      <c r="B1267" s="53"/>
      <c r="C1267" s="72" t="s">
        <v>701</v>
      </c>
      <c r="D1267" s="53"/>
      <c r="E1267" s="53"/>
      <c r="F1267" s="53"/>
      <c r="G1267" s="53"/>
      <c r="H1267" s="53"/>
      <c r="I1267" s="73">
        <v>7760000</v>
      </c>
      <c r="J1267" s="53"/>
      <c r="K1267" s="73">
        <v>3357000.61</v>
      </c>
      <c r="L1267" s="53"/>
      <c r="M1267" s="48">
        <v>43.26</v>
      </c>
    </row>
    <row r="1268" spans="1:13" ht="12.75">
      <c r="A1268" s="68" t="s">
        <v>444</v>
      </c>
      <c r="B1268" s="53"/>
      <c r="C1268" s="53"/>
      <c r="D1268" s="53"/>
      <c r="E1268" s="53"/>
      <c r="F1268" s="53"/>
      <c r="G1268" s="53"/>
      <c r="H1268" s="53"/>
      <c r="I1268" s="69">
        <v>2460000</v>
      </c>
      <c r="J1268" s="53"/>
      <c r="K1268" s="69">
        <v>989112.26</v>
      </c>
      <c r="L1268" s="53"/>
      <c r="M1268" s="46">
        <v>40.21</v>
      </c>
    </row>
    <row r="1269" spans="1:13" ht="12.75">
      <c r="A1269" s="68" t="s">
        <v>445</v>
      </c>
      <c r="B1269" s="53"/>
      <c r="C1269" s="53"/>
      <c r="D1269" s="53"/>
      <c r="E1269" s="53"/>
      <c r="F1269" s="53"/>
      <c r="G1269" s="53"/>
      <c r="H1269" s="53"/>
      <c r="I1269" s="69">
        <v>2460000</v>
      </c>
      <c r="J1269" s="53"/>
      <c r="K1269" s="69">
        <v>989112.26</v>
      </c>
      <c r="L1269" s="53"/>
      <c r="M1269" s="46">
        <v>40.21</v>
      </c>
    </row>
    <row r="1270" spans="1:13" ht="12.75">
      <c r="A1270" s="64" t="s">
        <v>295</v>
      </c>
      <c r="B1270" s="53"/>
      <c r="C1270" s="64" t="s">
        <v>296</v>
      </c>
      <c r="D1270" s="53"/>
      <c r="E1270" s="53"/>
      <c r="F1270" s="53"/>
      <c r="G1270" s="53"/>
      <c r="H1270" s="53"/>
      <c r="I1270" s="65">
        <v>150000</v>
      </c>
      <c r="J1270" s="53"/>
      <c r="K1270" s="65">
        <v>54540.49</v>
      </c>
      <c r="L1270" s="53"/>
      <c r="M1270" s="14">
        <v>36.36</v>
      </c>
    </row>
    <row r="1271" spans="1:13" ht="12.75">
      <c r="A1271" s="66" t="s">
        <v>326</v>
      </c>
      <c r="B1271" s="53"/>
      <c r="C1271" s="66" t="s">
        <v>327</v>
      </c>
      <c r="D1271" s="53"/>
      <c r="E1271" s="53"/>
      <c r="F1271" s="53"/>
      <c r="G1271" s="53"/>
      <c r="H1271" s="53"/>
      <c r="I1271" s="67" t="s">
        <v>1</v>
      </c>
      <c r="J1271" s="53"/>
      <c r="K1271" s="67">
        <v>54540.49</v>
      </c>
      <c r="L1271" s="53"/>
      <c r="M1271" s="49" t="s">
        <v>1</v>
      </c>
    </row>
    <row r="1272" spans="1:13" ht="12.75">
      <c r="A1272" s="64" t="s">
        <v>299</v>
      </c>
      <c r="B1272" s="53"/>
      <c r="C1272" s="64" t="s">
        <v>300</v>
      </c>
      <c r="D1272" s="53"/>
      <c r="E1272" s="53"/>
      <c r="F1272" s="53"/>
      <c r="G1272" s="53"/>
      <c r="H1272" s="53"/>
      <c r="I1272" s="65">
        <v>2300000</v>
      </c>
      <c r="J1272" s="53"/>
      <c r="K1272" s="65">
        <v>934571.77</v>
      </c>
      <c r="L1272" s="53"/>
      <c r="M1272" s="14">
        <v>40.63</v>
      </c>
    </row>
    <row r="1273" spans="1:13" ht="12.75">
      <c r="A1273" s="66" t="s">
        <v>338</v>
      </c>
      <c r="B1273" s="53"/>
      <c r="C1273" s="66" t="s">
        <v>339</v>
      </c>
      <c r="D1273" s="53"/>
      <c r="E1273" s="53"/>
      <c r="F1273" s="53"/>
      <c r="G1273" s="53"/>
      <c r="H1273" s="53"/>
      <c r="I1273" s="67" t="s">
        <v>1</v>
      </c>
      <c r="J1273" s="53"/>
      <c r="K1273" s="67">
        <v>934571.77</v>
      </c>
      <c r="L1273" s="53"/>
      <c r="M1273" s="49" t="s">
        <v>1</v>
      </c>
    </row>
    <row r="1274" spans="1:13" ht="12.75">
      <c r="A1274" s="64" t="s">
        <v>305</v>
      </c>
      <c r="B1274" s="53"/>
      <c r="C1274" s="64" t="s">
        <v>306</v>
      </c>
      <c r="D1274" s="53"/>
      <c r="E1274" s="53"/>
      <c r="F1274" s="53"/>
      <c r="G1274" s="53"/>
      <c r="H1274" s="53"/>
      <c r="I1274" s="65">
        <v>10000</v>
      </c>
      <c r="J1274" s="53"/>
      <c r="K1274" s="65">
        <v>0</v>
      </c>
      <c r="L1274" s="53"/>
      <c r="M1274" s="14">
        <v>0</v>
      </c>
    </row>
    <row r="1275" spans="1:13" ht="12.75">
      <c r="A1275" s="66" t="s">
        <v>311</v>
      </c>
      <c r="B1275" s="53"/>
      <c r="C1275" s="66" t="s">
        <v>306</v>
      </c>
      <c r="D1275" s="53"/>
      <c r="E1275" s="53"/>
      <c r="F1275" s="53"/>
      <c r="G1275" s="53"/>
      <c r="H1275" s="53"/>
      <c r="I1275" s="67" t="s">
        <v>1</v>
      </c>
      <c r="J1275" s="53"/>
      <c r="K1275" s="67">
        <v>0</v>
      </c>
      <c r="L1275" s="53"/>
      <c r="M1275" s="49" t="s">
        <v>1</v>
      </c>
    </row>
    <row r="1276" spans="1:13" ht="12.75">
      <c r="A1276" s="68" t="s">
        <v>448</v>
      </c>
      <c r="B1276" s="53"/>
      <c r="C1276" s="53"/>
      <c r="D1276" s="53"/>
      <c r="E1276" s="53"/>
      <c r="F1276" s="53"/>
      <c r="G1276" s="53"/>
      <c r="H1276" s="53"/>
      <c r="I1276" s="69">
        <v>800000</v>
      </c>
      <c r="J1276" s="53"/>
      <c r="K1276" s="69">
        <v>292441.26</v>
      </c>
      <c r="L1276" s="53"/>
      <c r="M1276" s="46">
        <v>36.56</v>
      </c>
    </row>
    <row r="1277" spans="1:13" ht="12.75">
      <c r="A1277" s="68" t="s">
        <v>449</v>
      </c>
      <c r="B1277" s="53"/>
      <c r="C1277" s="53"/>
      <c r="D1277" s="53"/>
      <c r="E1277" s="53"/>
      <c r="F1277" s="53"/>
      <c r="G1277" s="53"/>
      <c r="H1277" s="53"/>
      <c r="I1277" s="69">
        <v>800000</v>
      </c>
      <c r="J1277" s="53"/>
      <c r="K1277" s="69">
        <v>292441.26</v>
      </c>
      <c r="L1277" s="53"/>
      <c r="M1277" s="46">
        <v>36.56</v>
      </c>
    </row>
    <row r="1278" spans="1:13" ht="12.75">
      <c r="A1278" s="64" t="s">
        <v>299</v>
      </c>
      <c r="B1278" s="53"/>
      <c r="C1278" s="64" t="s">
        <v>300</v>
      </c>
      <c r="D1278" s="53"/>
      <c r="E1278" s="53"/>
      <c r="F1278" s="53"/>
      <c r="G1278" s="53"/>
      <c r="H1278" s="53"/>
      <c r="I1278" s="65">
        <v>800000</v>
      </c>
      <c r="J1278" s="53"/>
      <c r="K1278" s="65">
        <v>292441.26</v>
      </c>
      <c r="L1278" s="53"/>
      <c r="M1278" s="14">
        <v>36.56</v>
      </c>
    </row>
    <row r="1279" spans="1:13" ht="12.75">
      <c r="A1279" s="66" t="s">
        <v>336</v>
      </c>
      <c r="B1279" s="53"/>
      <c r="C1279" s="66" t="s">
        <v>337</v>
      </c>
      <c r="D1279" s="53"/>
      <c r="E1279" s="53"/>
      <c r="F1279" s="53"/>
      <c r="G1279" s="53"/>
      <c r="H1279" s="53"/>
      <c r="I1279" s="67" t="s">
        <v>1</v>
      </c>
      <c r="J1279" s="53"/>
      <c r="K1279" s="67">
        <v>292441.26</v>
      </c>
      <c r="L1279" s="53"/>
      <c r="M1279" s="49" t="s">
        <v>1</v>
      </c>
    </row>
    <row r="1280" spans="1:13" ht="12.75">
      <c r="A1280" s="68" t="s">
        <v>454</v>
      </c>
      <c r="B1280" s="53"/>
      <c r="C1280" s="53"/>
      <c r="D1280" s="53"/>
      <c r="E1280" s="53"/>
      <c r="F1280" s="53"/>
      <c r="G1280" s="53"/>
      <c r="H1280" s="53"/>
      <c r="I1280" s="69">
        <v>4500000</v>
      </c>
      <c r="J1280" s="53"/>
      <c r="K1280" s="69">
        <v>2075447.09</v>
      </c>
      <c r="L1280" s="53"/>
      <c r="M1280" s="46">
        <v>46.12</v>
      </c>
    </row>
    <row r="1281" spans="1:13" ht="12.75">
      <c r="A1281" s="68" t="s">
        <v>455</v>
      </c>
      <c r="B1281" s="53"/>
      <c r="C1281" s="53"/>
      <c r="D1281" s="53"/>
      <c r="E1281" s="53"/>
      <c r="F1281" s="53"/>
      <c r="G1281" s="53"/>
      <c r="H1281" s="53"/>
      <c r="I1281" s="69">
        <v>4500000</v>
      </c>
      <c r="J1281" s="53"/>
      <c r="K1281" s="69">
        <v>2075447.09</v>
      </c>
      <c r="L1281" s="53"/>
      <c r="M1281" s="46">
        <v>46.12</v>
      </c>
    </row>
    <row r="1282" spans="1:13" ht="12.75">
      <c r="A1282" s="64" t="s">
        <v>299</v>
      </c>
      <c r="B1282" s="53"/>
      <c r="C1282" s="64" t="s">
        <v>300</v>
      </c>
      <c r="D1282" s="53"/>
      <c r="E1282" s="53"/>
      <c r="F1282" s="53"/>
      <c r="G1282" s="53"/>
      <c r="H1282" s="53"/>
      <c r="I1282" s="65">
        <v>4500000</v>
      </c>
      <c r="J1282" s="53"/>
      <c r="K1282" s="65">
        <v>2075447.09</v>
      </c>
      <c r="L1282" s="53"/>
      <c r="M1282" s="14">
        <v>46.12</v>
      </c>
    </row>
    <row r="1283" spans="1:13" ht="12.75">
      <c r="A1283" s="66" t="s">
        <v>336</v>
      </c>
      <c r="B1283" s="53"/>
      <c r="C1283" s="66" t="s">
        <v>337</v>
      </c>
      <c r="D1283" s="53"/>
      <c r="E1283" s="53"/>
      <c r="F1283" s="53"/>
      <c r="G1283" s="53"/>
      <c r="H1283" s="53"/>
      <c r="I1283" s="67" t="s">
        <v>1</v>
      </c>
      <c r="J1283" s="53"/>
      <c r="K1283" s="67">
        <v>2075447.09</v>
      </c>
      <c r="L1283" s="53"/>
      <c r="M1283" s="49" t="s">
        <v>1</v>
      </c>
    </row>
    <row r="1284" spans="1:13" ht="12.75">
      <c r="A1284" s="72" t="s">
        <v>702</v>
      </c>
      <c r="B1284" s="53"/>
      <c r="C1284" s="72" t="s">
        <v>703</v>
      </c>
      <c r="D1284" s="53"/>
      <c r="E1284" s="53"/>
      <c r="F1284" s="53"/>
      <c r="G1284" s="53"/>
      <c r="H1284" s="53"/>
      <c r="I1284" s="73">
        <v>2500000</v>
      </c>
      <c r="J1284" s="53"/>
      <c r="K1284" s="73">
        <v>516524.75</v>
      </c>
      <c r="L1284" s="53"/>
      <c r="M1284" s="48">
        <v>20.66</v>
      </c>
    </row>
    <row r="1285" spans="1:13" ht="12.75">
      <c r="A1285" s="68" t="s">
        <v>454</v>
      </c>
      <c r="B1285" s="53"/>
      <c r="C1285" s="53"/>
      <c r="D1285" s="53"/>
      <c r="E1285" s="53"/>
      <c r="F1285" s="53"/>
      <c r="G1285" s="53"/>
      <c r="H1285" s="53"/>
      <c r="I1285" s="69">
        <v>2500000</v>
      </c>
      <c r="J1285" s="53"/>
      <c r="K1285" s="69">
        <v>516524.75</v>
      </c>
      <c r="L1285" s="53"/>
      <c r="M1285" s="46">
        <v>20.66</v>
      </c>
    </row>
    <row r="1286" spans="1:13" ht="12.75">
      <c r="A1286" s="68" t="s">
        <v>455</v>
      </c>
      <c r="B1286" s="53"/>
      <c r="C1286" s="53"/>
      <c r="D1286" s="53"/>
      <c r="E1286" s="53"/>
      <c r="F1286" s="53"/>
      <c r="G1286" s="53"/>
      <c r="H1286" s="53"/>
      <c r="I1286" s="69">
        <v>2500000</v>
      </c>
      <c r="J1286" s="53"/>
      <c r="K1286" s="69">
        <v>516524.75</v>
      </c>
      <c r="L1286" s="53"/>
      <c r="M1286" s="46">
        <v>20.66</v>
      </c>
    </row>
    <row r="1287" spans="1:13" ht="12.75">
      <c r="A1287" s="64" t="s">
        <v>417</v>
      </c>
      <c r="B1287" s="53"/>
      <c r="C1287" s="64" t="s">
        <v>418</v>
      </c>
      <c r="D1287" s="53"/>
      <c r="E1287" s="53"/>
      <c r="F1287" s="53"/>
      <c r="G1287" s="53"/>
      <c r="H1287" s="53"/>
      <c r="I1287" s="65">
        <v>2500000</v>
      </c>
      <c r="J1287" s="53"/>
      <c r="K1287" s="65">
        <v>516524.75</v>
      </c>
      <c r="L1287" s="53"/>
      <c r="M1287" s="14">
        <v>20.66</v>
      </c>
    </row>
    <row r="1288" spans="1:13" ht="12.75">
      <c r="A1288" s="66" t="s">
        <v>419</v>
      </c>
      <c r="B1288" s="53"/>
      <c r="C1288" s="66" t="s">
        <v>420</v>
      </c>
      <c r="D1288" s="53"/>
      <c r="E1288" s="53"/>
      <c r="F1288" s="53"/>
      <c r="G1288" s="53"/>
      <c r="H1288" s="53"/>
      <c r="I1288" s="67" t="s">
        <v>1</v>
      </c>
      <c r="J1288" s="53"/>
      <c r="K1288" s="67">
        <v>516524.75</v>
      </c>
      <c r="L1288" s="53"/>
      <c r="M1288" s="49" t="s">
        <v>1</v>
      </c>
    </row>
    <row r="1289" spans="1:13" ht="12.75">
      <c r="A1289" s="74" t="s">
        <v>704</v>
      </c>
      <c r="B1289" s="53"/>
      <c r="C1289" s="53"/>
      <c r="D1289" s="53"/>
      <c r="E1289" s="53"/>
      <c r="F1289" s="53"/>
      <c r="G1289" s="53"/>
      <c r="H1289" s="53"/>
      <c r="I1289" s="75">
        <v>222562151</v>
      </c>
      <c r="J1289" s="53"/>
      <c r="K1289" s="75">
        <v>99829769.97</v>
      </c>
      <c r="L1289" s="53"/>
      <c r="M1289" s="45">
        <v>44.85</v>
      </c>
    </row>
    <row r="1290" spans="1:13" ht="12.75">
      <c r="A1290" s="74" t="s">
        <v>705</v>
      </c>
      <c r="B1290" s="53"/>
      <c r="C1290" s="53"/>
      <c r="D1290" s="53"/>
      <c r="E1290" s="53"/>
      <c r="F1290" s="53"/>
      <c r="G1290" s="53"/>
      <c r="H1290" s="53"/>
      <c r="I1290" s="75">
        <v>64828700</v>
      </c>
      <c r="J1290" s="53"/>
      <c r="K1290" s="75">
        <v>26863624.92</v>
      </c>
      <c r="L1290" s="53"/>
      <c r="M1290" s="45">
        <v>41.44</v>
      </c>
    </row>
    <row r="1291" spans="1:13" ht="12.75">
      <c r="A1291" s="68" t="s">
        <v>444</v>
      </c>
      <c r="B1291" s="53"/>
      <c r="C1291" s="53"/>
      <c r="D1291" s="53"/>
      <c r="E1291" s="53"/>
      <c r="F1291" s="53"/>
      <c r="G1291" s="53"/>
      <c r="H1291" s="53"/>
      <c r="I1291" s="69">
        <v>50689022.44</v>
      </c>
      <c r="J1291" s="53"/>
      <c r="K1291" s="69">
        <v>22535875.01</v>
      </c>
      <c r="L1291" s="53"/>
      <c r="M1291" s="46">
        <v>44.46</v>
      </c>
    </row>
    <row r="1292" spans="1:13" ht="12.75">
      <c r="A1292" s="68" t="s">
        <v>445</v>
      </c>
      <c r="B1292" s="53"/>
      <c r="C1292" s="53"/>
      <c r="D1292" s="53"/>
      <c r="E1292" s="53"/>
      <c r="F1292" s="53"/>
      <c r="G1292" s="53"/>
      <c r="H1292" s="53"/>
      <c r="I1292" s="69">
        <v>50689022.44</v>
      </c>
      <c r="J1292" s="53"/>
      <c r="K1292" s="69">
        <v>22535875.01</v>
      </c>
      <c r="L1292" s="53"/>
      <c r="M1292" s="46">
        <v>44.46</v>
      </c>
    </row>
    <row r="1293" spans="1:13" ht="12.75">
      <c r="A1293" s="68" t="s">
        <v>448</v>
      </c>
      <c r="B1293" s="53"/>
      <c r="C1293" s="53"/>
      <c r="D1293" s="53"/>
      <c r="E1293" s="53"/>
      <c r="F1293" s="53"/>
      <c r="G1293" s="53"/>
      <c r="H1293" s="53"/>
      <c r="I1293" s="69">
        <v>4416577.56</v>
      </c>
      <c r="J1293" s="53"/>
      <c r="K1293" s="69">
        <v>0</v>
      </c>
      <c r="L1293" s="53"/>
      <c r="M1293" s="46">
        <v>0</v>
      </c>
    </row>
    <row r="1294" spans="1:13" ht="12.75">
      <c r="A1294" s="68" t="s">
        <v>449</v>
      </c>
      <c r="B1294" s="53"/>
      <c r="C1294" s="53"/>
      <c r="D1294" s="53"/>
      <c r="E1294" s="53"/>
      <c r="F1294" s="53"/>
      <c r="G1294" s="53"/>
      <c r="H1294" s="53"/>
      <c r="I1294" s="69">
        <v>4416577.56</v>
      </c>
      <c r="J1294" s="53"/>
      <c r="K1294" s="69">
        <v>0</v>
      </c>
      <c r="L1294" s="53"/>
      <c r="M1294" s="46">
        <v>0</v>
      </c>
    </row>
    <row r="1295" spans="1:13" ht="12.75">
      <c r="A1295" s="68" t="s">
        <v>450</v>
      </c>
      <c r="B1295" s="53"/>
      <c r="C1295" s="53"/>
      <c r="D1295" s="53"/>
      <c r="E1295" s="53"/>
      <c r="F1295" s="53"/>
      <c r="G1295" s="53"/>
      <c r="H1295" s="53"/>
      <c r="I1295" s="69">
        <v>1492100</v>
      </c>
      <c r="J1295" s="53"/>
      <c r="K1295" s="69">
        <v>245697.52</v>
      </c>
      <c r="L1295" s="53"/>
      <c r="M1295" s="46">
        <v>16.47</v>
      </c>
    </row>
    <row r="1296" spans="1:13" ht="12.75">
      <c r="A1296" s="68" t="s">
        <v>451</v>
      </c>
      <c r="B1296" s="53"/>
      <c r="C1296" s="53"/>
      <c r="D1296" s="53"/>
      <c r="E1296" s="53"/>
      <c r="F1296" s="53"/>
      <c r="G1296" s="53"/>
      <c r="H1296" s="53"/>
      <c r="I1296" s="69">
        <v>1492100</v>
      </c>
      <c r="J1296" s="53"/>
      <c r="K1296" s="69">
        <v>245697.52</v>
      </c>
      <c r="L1296" s="53"/>
      <c r="M1296" s="46">
        <v>16.47</v>
      </c>
    </row>
    <row r="1297" spans="1:13" ht="12.75">
      <c r="A1297" s="68" t="s">
        <v>454</v>
      </c>
      <c r="B1297" s="53"/>
      <c r="C1297" s="53"/>
      <c r="D1297" s="53"/>
      <c r="E1297" s="53"/>
      <c r="F1297" s="53"/>
      <c r="G1297" s="53"/>
      <c r="H1297" s="53"/>
      <c r="I1297" s="69">
        <v>8231000</v>
      </c>
      <c r="J1297" s="53"/>
      <c r="K1297" s="69">
        <v>4082052.39</v>
      </c>
      <c r="L1297" s="53"/>
      <c r="M1297" s="46">
        <v>49.59</v>
      </c>
    </row>
    <row r="1298" spans="1:13" ht="12.75">
      <c r="A1298" s="68" t="s">
        <v>455</v>
      </c>
      <c r="B1298" s="53"/>
      <c r="C1298" s="53"/>
      <c r="D1298" s="53"/>
      <c r="E1298" s="53"/>
      <c r="F1298" s="53"/>
      <c r="G1298" s="53"/>
      <c r="H1298" s="53"/>
      <c r="I1298" s="69">
        <v>8231000</v>
      </c>
      <c r="J1298" s="53"/>
      <c r="K1298" s="69">
        <v>4082052.39</v>
      </c>
      <c r="L1298" s="53"/>
      <c r="M1298" s="46">
        <v>49.59</v>
      </c>
    </row>
    <row r="1299" spans="1:13" ht="12.75">
      <c r="A1299" s="70" t="s">
        <v>706</v>
      </c>
      <c r="B1299" s="53"/>
      <c r="C1299" s="70" t="s">
        <v>641</v>
      </c>
      <c r="D1299" s="53"/>
      <c r="E1299" s="53"/>
      <c r="F1299" s="53"/>
      <c r="G1299" s="53"/>
      <c r="H1299" s="53"/>
      <c r="I1299" s="71">
        <v>2296600</v>
      </c>
      <c r="J1299" s="53"/>
      <c r="K1299" s="71">
        <v>1015098.4</v>
      </c>
      <c r="L1299" s="53"/>
      <c r="M1299" s="47">
        <v>44.2</v>
      </c>
    </row>
    <row r="1300" spans="1:13" ht="12.75">
      <c r="A1300" s="72" t="s">
        <v>707</v>
      </c>
      <c r="B1300" s="53"/>
      <c r="C1300" s="72" t="s">
        <v>542</v>
      </c>
      <c r="D1300" s="53"/>
      <c r="E1300" s="53"/>
      <c r="F1300" s="53"/>
      <c r="G1300" s="53"/>
      <c r="H1300" s="53"/>
      <c r="I1300" s="73">
        <v>2296600</v>
      </c>
      <c r="J1300" s="53"/>
      <c r="K1300" s="73">
        <v>1015098.4</v>
      </c>
      <c r="L1300" s="53"/>
      <c r="M1300" s="48">
        <v>44.2</v>
      </c>
    </row>
    <row r="1301" spans="1:13" ht="12.75">
      <c r="A1301" s="68" t="s">
        <v>444</v>
      </c>
      <c r="B1301" s="53"/>
      <c r="C1301" s="53"/>
      <c r="D1301" s="53"/>
      <c r="E1301" s="53"/>
      <c r="F1301" s="53"/>
      <c r="G1301" s="53"/>
      <c r="H1301" s="53"/>
      <c r="I1301" s="69">
        <v>2296600</v>
      </c>
      <c r="J1301" s="53"/>
      <c r="K1301" s="69">
        <v>1015098.4</v>
      </c>
      <c r="L1301" s="53"/>
      <c r="M1301" s="46">
        <v>44.2</v>
      </c>
    </row>
    <row r="1302" spans="1:13" ht="12.75">
      <c r="A1302" s="68" t="s">
        <v>445</v>
      </c>
      <c r="B1302" s="53"/>
      <c r="C1302" s="53"/>
      <c r="D1302" s="53"/>
      <c r="E1302" s="53"/>
      <c r="F1302" s="53"/>
      <c r="G1302" s="53"/>
      <c r="H1302" s="53"/>
      <c r="I1302" s="69">
        <v>2296600</v>
      </c>
      <c r="J1302" s="53"/>
      <c r="K1302" s="69">
        <v>1015098.4</v>
      </c>
      <c r="L1302" s="53"/>
      <c r="M1302" s="46">
        <v>44.2</v>
      </c>
    </row>
    <row r="1303" spans="1:13" ht="12.75">
      <c r="A1303" s="64" t="s">
        <v>280</v>
      </c>
      <c r="B1303" s="53"/>
      <c r="C1303" s="64" t="s">
        <v>281</v>
      </c>
      <c r="D1303" s="53"/>
      <c r="E1303" s="53"/>
      <c r="F1303" s="53"/>
      <c r="G1303" s="53"/>
      <c r="H1303" s="53"/>
      <c r="I1303" s="65">
        <v>1850200</v>
      </c>
      <c r="J1303" s="53"/>
      <c r="K1303" s="65">
        <v>804507.59</v>
      </c>
      <c r="L1303" s="53"/>
      <c r="M1303" s="14">
        <v>43.48</v>
      </c>
    </row>
    <row r="1304" spans="1:13" ht="12.75">
      <c r="A1304" s="66" t="s">
        <v>282</v>
      </c>
      <c r="B1304" s="53"/>
      <c r="C1304" s="66" t="s">
        <v>283</v>
      </c>
      <c r="D1304" s="53"/>
      <c r="E1304" s="53"/>
      <c r="F1304" s="53"/>
      <c r="G1304" s="53"/>
      <c r="H1304" s="53"/>
      <c r="I1304" s="67" t="s">
        <v>1</v>
      </c>
      <c r="J1304" s="53"/>
      <c r="K1304" s="67">
        <v>804507.59</v>
      </c>
      <c r="L1304" s="53"/>
      <c r="M1304" s="49" t="s">
        <v>1</v>
      </c>
    </row>
    <row r="1305" spans="1:13" ht="12.75">
      <c r="A1305" s="64" t="s">
        <v>284</v>
      </c>
      <c r="B1305" s="53"/>
      <c r="C1305" s="64" t="s">
        <v>285</v>
      </c>
      <c r="D1305" s="53"/>
      <c r="E1305" s="53"/>
      <c r="F1305" s="53"/>
      <c r="G1305" s="53"/>
      <c r="H1305" s="53"/>
      <c r="I1305" s="65">
        <v>67900</v>
      </c>
      <c r="J1305" s="53"/>
      <c r="K1305" s="65">
        <v>57689.16</v>
      </c>
      <c r="L1305" s="53"/>
      <c r="M1305" s="14">
        <v>84.96</v>
      </c>
    </row>
    <row r="1306" spans="1:13" ht="12.75">
      <c r="A1306" s="66" t="s">
        <v>286</v>
      </c>
      <c r="B1306" s="53"/>
      <c r="C1306" s="66" t="s">
        <v>285</v>
      </c>
      <c r="D1306" s="53"/>
      <c r="E1306" s="53"/>
      <c r="F1306" s="53"/>
      <c r="G1306" s="53"/>
      <c r="H1306" s="53"/>
      <c r="I1306" s="67" t="s">
        <v>1</v>
      </c>
      <c r="J1306" s="53"/>
      <c r="K1306" s="67">
        <v>57689.16</v>
      </c>
      <c r="L1306" s="53"/>
      <c r="M1306" s="49" t="s">
        <v>1</v>
      </c>
    </row>
    <row r="1307" spans="1:13" ht="12.75">
      <c r="A1307" s="64" t="s">
        <v>287</v>
      </c>
      <c r="B1307" s="53"/>
      <c r="C1307" s="64" t="s">
        <v>288</v>
      </c>
      <c r="D1307" s="53"/>
      <c r="E1307" s="53"/>
      <c r="F1307" s="53"/>
      <c r="G1307" s="53"/>
      <c r="H1307" s="53"/>
      <c r="I1307" s="65">
        <v>305700</v>
      </c>
      <c r="J1307" s="53"/>
      <c r="K1307" s="65">
        <v>132743.8</v>
      </c>
      <c r="L1307" s="53"/>
      <c r="M1307" s="14">
        <v>43.42</v>
      </c>
    </row>
    <row r="1308" spans="1:13" ht="12.75">
      <c r="A1308" s="66" t="s">
        <v>289</v>
      </c>
      <c r="B1308" s="53"/>
      <c r="C1308" s="66" t="s">
        <v>290</v>
      </c>
      <c r="D1308" s="53"/>
      <c r="E1308" s="53"/>
      <c r="F1308" s="53"/>
      <c r="G1308" s="53"/>
      <c r="H1308" s="53"/>
      <c r="I1308" s="67" t="s">
        <v>1</v>
      </c>
      <c r="J1308" s="53"/>
      <c r="K1308" s="67">
        <v>132743.8</v>
      </c>
      <c r="L1308" s="53"/>
      <c r="M1308" s="49" t="s">
        <v>1</v>
      </c>
    </row>
    <row r="1309" spans="1:13" ht="12.75">
      <c r="A1309" s="64" t="s">
        <v>291</v>
      </c>
      <c r="B1309" s="53"/>
      <c r="C1309" s="64" t="s">
        <v>292</v>
      </c>
      <c r="D1309" s="53"/>
      <c r="E1309" s="53"/>
      <c r="F1309" s="53"/>
      <c r="G1309" s="53"/>
      <c r="H1309" s="53"/>
      <c r="I1309" s="65">
        <v>34300</v>
      </c>
      <c r="J1309" s="53"/>
      <c r="K1309" s="65">
        <v>15050</v>
      </c>
      <c r="L1309" s="53"/>
      <c r="M1309" s="14">
        <v>43.88</v>
      </c>
    </row>
    <row r="1310" spans="1:13" ht="12.75">
      <c r="A1310" s="66" t="s">
        <v>293</v>
      </c>
      <c r="B1310" s="53"/>
      <c r="C1310" s="66" t="s">
        <v>294</v>
      </c>
      <c r="D1310" s="53"/>
      <c r="E1310" s="53"/>
      <c r="F1310" s="53"/>
      <c r="G1310" s="53"/>
      <c r="H1310" s="53"/>
      <c r="I1310" s="67" t="s">
        <v>1</v>
      </c>
      <c r="J1310" s="53"/>
      <c r="K1310" s="67">
        <v>15050</v>
      </c>
      <c r="L1310" s="53"/>
      <c r="M1310" s="49" t="s">
        <v>1</v>
      </c>
    </row>
    <row r="1311" spans="1:13" ht="12.75">
      <c r="A1311" s="64" t="s">
        <v>295</v>
      </c>
      <c r="B1311" s="53"/>
      <c r="C1311" s="64" t="s">
        <v>296</v>
      </c>
      <c r="D1311" s="53"/>
      <c r="E1311" s="53"/>
      <c r="F1311" s="53"/>
      <c r="G1311" s="53"/>
      <c r="H1311" s="53"/>
      <c r="I1311" s="65">
        <v>20000</v>
      </c>
      <c r="J1311" s="53"/>
      <c r="K1311" s="65">
        <v>2051.18</v>
      </c>
      <c r="L1311" s="53"/>
      <c r="M1311" s="14">
        <v>10.26</v>
      </c>
    </row>
    <row r="1312" spans="1:13" ht="12.75">
      <c r="A1312" s="66" t="s">
        <v>297</v>
      </c>
      <c r="B1312" s="53"/>
      <c r="C1312" s="66" t="s">
        <v>298</v>
      </c>
      <c r="D1312" s="53"/>
      <c r="E1312" s="53"/>
      <c r="F1312" s="53"/>
      <c r="G1312" s="53"/>
      <c r="H1312" s="53"/>
      <c r="I1312" s="67" t="s">
        <v>1</v>
      </c>
      <c r="J1312" s="53"/>
      <c r="K1312" s="67">
        <v>2051.18</v>
      </c>
      <c r="L1312" s="53"/>
      <c r="M1312" s="49" t="s">
        <v>1</v>
      </c>
    </row>
    <row r="1313" spans="1:13" ht="12.75">
      <c r="A1313" s="64" t="s">
        <v>299</v>
      </c>
      <c r="B1313" s="53"/>
      <c r="C1313" s="64" t="s">
        <v>300</v>
      </c>
      <c r="D1313" s="53"/>
      <c r="E1313" s="53"/>
      <c r="F1313" s="53"/>
      <c r="G1313" s="53"/>
      <c r="H1313" s="53"/>
      <c r="I1313" s="65">
        <v>10000</v>
      </c>
      <c r="J1313" s="53"/>
      <c r="K1313" s="65">
        <v>0</v>
      </c>
      <c r="L1313" s="53"/>
      <c r="M1313" s="14">
        <v>0</v>
      </c>
    </row>
    <row r="1314" spans="1:13" ht="12.75">
      <c r="A1314" s="66" t="s">
        <v>303</v>
      </c>
      <c r="B1314" s="53"/>
      <c r="C1314" s="66" t="s">
        <v>304</v>
      </c>
      <c r="D1314" s="53"/>
      <c r="E1314" s="53"/>
      <c r="F1314" s="53"/>
      <c r="G1314" s="53"/>
      <c r="H1314" s="53"/>
      <c r="I1314" s="67" t="s">
        <v>1</v>
      </c>
      <c r="J1314" s="53"/>
      <c r="K1314" s="67">
        <v>0</v>
      </c>
      <c r="L1314" s="53"/>
      <c r="M1314" s="49" t="s">
        <v>1</v>
      </c>
    </row>
    <row r="1315" spans="1:13" ht="12.75">
      <c r="A1315" s="64" t="s">
        <v>305</v>
      </c>
      <c r="B1315" s="53"/>
      <c r="C1315" s="64" t="s">
        <v>306</v>
      </c>
      <c r="D1315" s="53"/>
      <c r="E1315" s="53"/>
      <c r="F1315" s="53"/>
      <c r="G1315" s="53"/>
      <c r="H1315" s="53"/>
      <c r="I1315" s="65">
        <v>8500</v>
      </c>
      <c r="J1315" s="53"/>
      <c r="K1315" s="65">
        <v>3056.67</v>
      </c>
      <c r="L1315" s="53"/>
      <c r="M1315" s="14">
        <v>35.96</v>
      </c>
    </row>
    <row r="1316" spans="1:13" ht="12.75">
      <c r="A1316" s="66" t="s">
        <v>307</v>
      </c>
      <c r="B1316" s="53"/>
      <c r="C1316" s="66" t="s">
        <v>308</v>
      </c>
      <c r="D1316" s="53"/>
      <c r="E1316" s="53"/>
      <c r="F1316" s="53"/>
      <c r="G1316" s="53"/>
      <c r="H1316" s="53"/>
      <c r="I1316" s="67" t="s">
        <v>1</v>
      </c>
      <c r="J1316" s="53"/>
      <c r="K1316" s="67">
        <v>3056.67</v>
      </c>
      <c r="L1316" s="53"/>
      <c r="M1316" s="49" t="s">
        <v>1</v>
      </c>
    </row>
    <row r="1317" spans="1:13" ht="12.75">
      <c r="A1317" s="66" t="s">
        <v>309</v>
      </c>
      <c r="B1317" s="53"/>
      <c r="C1317" s="66" t="s">
        <v>310</v>
      </c>
      <c r="D1317" s="53"/>
      <c r="E1317" s="53"/>
      <c r="F1317" s="53"/>
      <c r="G1317" s="53"/>
      <c r="H1317" s="53"/>
      <c r="I1317" s="67" t="s">
        <v>1</v>
      </c>
      <c r="J1317" s="53"/>
      <c r="K1317" s="67">
        <v>0</v>
      </c>
      <c r="L1317" s="53"/>
      <c r="M1317" s="49" t="s">
        <v>1</v>
      </c>
    </row>
    <row r="1318" spans="1:13" ht="12.75">
      <c r="A1318" s="70" t="s">
        <v>708</v>
      </c>
      <c r="B1318" s="53"/>
      <c r="C1318" s="70" t="s">
        <v>709</v>
      </c>
      <c r="D1318" s="53"/>
      <c r="E1318" s="53"/>
      <c r="F1318" s="53"/>
      <c r="G1318" s="53"/>
      <c r="H1318" s="53"/>
      <c r="I1318" s="71">
        <v>3358800</v>
      </c>
      <c r="J1318" s="53"/>
      <c r="K1318" s="71">
        <v>1289982.41</v>
      </c>
      <c r="L1318" s="53"/>
      <c r="M1318" s="47">
        <v>38.41</v>
      </c>
    </row>
    <row r="1319" spans="1:13" ht="12.75">
      <c r="A1319" s="72" t="s">
        <v>710</v>
      </c>
      <c r="B1319" s="53"/>
      <c r="C1319" s="72" t="s">
        <v>711</v>
      </c>
      <c r="D1319" s="53"/>
      <c r="E1319" s="53"/>
      <c r="F1319" s="53"/>
      <c r="G1319" s="53"/>
      <c r="H1319" s="53"/>
      <c r="I1319" s="73">
        <v>385700</v>
      </c>
      <c r="J1319" s="53"/>
      <c r="K1319" s="73">
        <v>157484.89</v>
      </c>
      <c r="L1319" s="53"/>
      <c r="M1319" s="48">
        <v>40.83</v>
      </c>
    </row>
    <row r="1320" spans="1:13" ht="12.75">
      <c r="A1320" s="68" t="s">
        <v>444</v>
      </c>
      <c r="B1320" s="53"/>
      <c r="C1320" s="53"/>
      <c r="D1320" s="53"/>
      <c r="E1320" s="53"/>
      <c r="F1320" s="53"/>
      <c r="G1320" s="53"/>
      <c r="H1320" s="53"/>
      <c r="I1320" s="69">
        <v>329700</v>
      </c>
      <c r="J1320" s="53"/>
      <c r="K1320" s="69">
        <v>135186.73</v>
      </c>
      <c r="L1320" s="53"/>
      <c r="M1320" s="46">
        <v>41</v>
      </c>
    </row>
    <row r="1321" spans="1:13" ht="12.75">
      <c r="A1321" s="68" t="s">
        <v>445</v>
      </c>
      <c r="B1321" s="53"/>
      <c r="C1321" s="53"/>
      <c r="D1321" s="53"/>
      <c r="E1321" s="53"/>
      <c r="F1321" s="53"/>
      <c r="G1321" s="53"/>
      <c r="H1321" s="53"/>
      <c r="I1321" s="69">
        <v>329700</v>
      </c>
      <c r="J1321" s="53"/>
      <c r="K1321" s="69">
        <v>135186.73</v>
      </c>
      <c r="L1321" s="53"/>
      <c r="M1321" s="46">
        <v>41</v>
      </c>
    </row>
    <row r="1322" spans="1:13" ht="12.75">
      <c r="A1322" s="64" t="s">
        <v>299</v>
      </c>
      <c r="B1322" s="53"/>
      <c r="C1322" s="64" t="s">
        <v>300</v>
      </c>
      <c r="D1322" s="53"/>
      <c r="E1322" s="53"/>
      <c r="F1322" s="53"/>
      <c r="G1322" s="53"/>
      <c r="H1322" s="53"/>
      <c r="I1322" s="65">
        <v>180000</v>
      </c>
      <c r="J1322" s="53"/>
      <c r="K1322" s="65">
        <v>67488</v>
      </c>
      <c r="L1322" s="53"/>
      <c r="M1322" s="14">
        <v>37.49</v>
      </c>
    </row>
    <row r="1323" spans="1:13" ht="12.75">
      <c r="A1323" s="66" t="s">
        <v>334</v>
      </c>
      <c r="B1323" s="53"/>
      <c r="C1323" s="66" t="s">
        <v>335</v>
      </c>
      <c r="D1323" s="53"/>
      <c r="E1323" s="53"/>
      <c r="F1323" s="53"/>
      <c r="G1323" s="53"/>
      <c r="H1323" s="53"/>
      <c r="I1323" s="67" t="s">
        <v>1</v>
      </c>
      <c r="J1323" s="53"/>
      <c r="K1323" s="67">
        <v>67488</v>
      </c>
      <c r="L1323" s="53"/>
      <c r="M1323" s="49" t="s">
        <v>1</v>
      </c>
    </row>
    <row r="1324" spans="1:13" ht="12.75">
      <c r="A1324" s="64" t="s">
        <v>305</v>
      </c>
      <c r="B1324" s="53"/>
      <c r="C1324" s="64" t="s">
        <v>306</v>
      </c>
      <c r="D1324" s="53"/>
      <c r="E1324" s="53"/>
      <c r="F1324" s="53"/>
      <c r="G1324" s="53"/>
      <c r="H1324" s="53"/>
      <c r="I1324" s="65">
        <v>50000</v>
      </c>
      <c r="J1324" s="53"/>
      <c r="K1324" s="65">
        <v>17848.75</v>
      </c>
      <c r="L1324" s="53"/>
      <c r="M1324" s="14">
        <v>35.7</v>
      </c>
    </row>
    <row r="1325" spans="1:13" ht="12.75">
      <c r="A1325" s="66" t="s">
        <v>311</v>
      </c>
      <c r="B1325" s="53"/>
      <c r="C1325" s="66" t="s">
        <v>306</v>
      </c>
      <c r="D1325" s="53"/>
      <c r="E1325" s="53"/>
      <c r="F1325" s="53"/>
      <c r="G1325" s="53"/>
      <c r="H1325" s="53"/>
      <c r="I1325" s="67" t="s">
        <v>1</v>
      </c>
      <c r="J1325" s="53"/>
      <c r="K1325" s="67">
        <v>17848.75</v>
      </c>
      <c r="L1325" s="53"/>
      <c r="M1325" s="49" t="s">
        <v>1</v>
      </c>
    </row>
    <row r="1326" spans="1:13" ht="12.75">
      <c r="A1326" s="64" t="s">
        <v>312</v>
      </c>
      <c r="B1326" s="53"/>
      <c r="C1326" s="64" t="s">
        <v>313</v>
      </c>
      <c r="D1326" s="53"/>
      <c r="E1326" s="53"/>
      <c r="F1326" s="53"/>
      <c r="G1326" s="53"/>
      <c r="H1326" s="53"/>
      <c r="I1326" s="65">
        <v>99700</v>
      </c>
      <c r="J1326" s="53"/>
      <c r="K1326" s="65">
        <v>49849.98</v>
      </c>
      <c r="L1326" s="53"/>
      <c r="M1326" s="14">
        <v>50</v>
      </c>
    </row>
    <row r="1327" spans="1:13" ht="12.75">
      <c r="A1327" s="66" t="s">
        <v>314</v>
      </c>
      <c r="B1327" s="53"/>
      <c r="C1327" s="66" t="s">
        <v>315</v>
      </c>
      <c r="D1327" s="53"/>
      <c r="E1327" s="53"/>
      <c r="F1327" s="53"/>
      <c r="G1327" s="53"/>
      <c r="H1327" s="53"/>
      <c r="I1327" s="67" t="s">
        <v>1</v>
      </c>
      <c r="J1327" s="53"/>
      <c r="K1327" s="67">
        <v>49849.98</v>
      </c>
      <c r="L1327" s="53"/>
      <c r="M1327" s="49" t="s">
        <v>1</v>
      </c>
    </row>
    <row r="1328" spans="1:13" ht="12.75">
      <c r="A1328" s="68" t="s">
        <v>454</v>
      </c>
      <c r="B1328" s="53"/>
      <c r="C1328" s="53"/>
      <c r="D1328" s="53"/>
      <c r="E1328" s="53"/>
      <c r="F1328" s="53"/>
      <c r="G1328" s="53"/>
      <c r="H1328" s="53"/>
      <c r="I1328" s="69">
        <v>56000</v>
      </c>
      <c r="J1328" s="53"/>
      <c r="K1328" s="69">
        <v>22298.16</v>
      </c>
      <c r="L1328" s="53"/>
      <c r="M1328" s="46">
        <v>39.82</v>
      </c>
    </row>
    <row r="1329" spans="1:13" ht="12.75">
      <c r="A1329" s="68" t="s">
        <v>455</v>
      </c>
      <c r="B1329" s="53"/>
      <c r="C1329" s="53"/>
      <c r="D1329" s="53"/>
      <c r="E1329" s="53"/>
      <c r="F1329" s="53"/>
      <c r="G1329" s="53"/>
      <c r="H1329" s="53"/>
      <c r="I1329" s="69">
        <v>56000</v>
      </c>
      <c r="J1329" s="53"/>
      <c r="K1329" s="69">
        <v>22298.16</v>
      </c>
      <c r="L1329" s="53"/>
      <c r="M1329" s="46">
        <v>39.82</v>
      </c>
    </row>
    <row r="1330" spans="1:13" ht="12.75">
      <c r="A1330" s="64" t="s">
        <v>322</v>
      </c>
      <c r="B1330" s="53"/>
      <c r="C1330" s="64" t="s">
        <v>323</v>
      </c>
      <c r="D1330" s="53"/>
      <c r="E1330" s="53"/>
      <c r="F1330" s="53"/>
      <c r="G1330" s="53"/>
      <c r="H1330" s="53"/>
      <c r="I1330" s="65">
        <v>56000</v>
      </c>
      <c r="J1330" s="53"/>
      <c r="K1330" s="65">
        <v>22298.16</v>
      </c>
      <c r="L1330" s="53"/>
      <c r="M1330" s="14">
        <v>39.82</v>
      </c>
    </row>
    <row r="1331" spans="1:13" ht="12.75">
      <c r="A1331" s="66" t="s">
        <v>324</v>
      </c>
      <c r="B1331" s="53"/>
      <c r="C1331" s="66" t="s">
        <v>325</v>
      </c>
      <c r="D1331" s="53"/>
      <c r="E1331" s="53"/>
      <c r="F1331" s="53"/>
      <c r="G1331" s="53"/>
      <c r="H1331" s="53"/>
      <c r="I1331" s="67" t="s">
        <v>1</v>
      </c>
      <c r="J1331" s="53"/>
      <c r="K1331" s="67">
        <v>22298.16</v>
      </c>
      <c r="L1331" s="53"/>
      <c r="M1331" s="49" t="s">
        <v>1</v>
      </c>
    </row>
    <row r="1332" spans="1:13" ht="12.75">
      <c r="A1332" s="72" t="s">
        <v>712</v>
      </c>
      <c r="B1332" s="53"/>
      <c r="C1332" s="72" t="s">
        <v>713</v>
      </c>
      <c r="D1332" s="53"/>
      <c r="E1332" s="53"/>
      <c r="F1332" s="53"/>
      <c r="G1332" s="53"/>
      <c r="H1332" s="53"/>
      <c r="I1332" s="73">
        <v>1000000</v>
      </c>
      <c r="J1332" s="53"/>
      <c r="K1332" s="73">
        <v>704800</v>
      </c>
      <c r="L1332" s="53"/>
      <c r="M1332" s="48">
        <v>70.48</v>
      </c>
    </row>
    <row r="1333" spans="1:13" ht="12.75">
      <c r="A1333" s="68" t="s">
        <v>444</v>
      </c>
      <c r="B1333" s="53"/>
      <c r="C1333" s="53"/>
      <c r="D1333" s="53"/>
      <c r="E1333" s="53"/>
      <c r="F1333" s="53"/>
      <c r="G1333" s="53"/>
      <c r="H1333" s="53"/>
      <c r="I1333" s="69">
        <v>1000000</v>
      </c>
      <c r="J1333" s="53"/>
      <c r="K1333" s="69">
        <v>704800</v>
      </c>
      <c r="L1333" s="53"/>
      <c r="M1333" s="46">
        <v>70.48</v>
      </c>
    </row>
    <row r="1334" spans="1:13" ht="12.75">
      <c r="A1334" s="68" t="s">
        <v>445</v>
      </c>
      <c r="B1334" s="53"/>
      <c r="C1334" s="53"/>
      <c r="D1334" s="53"/>
      <c r="E1334" s="53"/>
      <c r="F1334" s="53"/>
      <c r="G1334" s="53"/>
      <c r="H1334" s="53"/>
      <c r="I1334" s="69">
        <v>1000000</v>
      </c>
      <c r="J1334" s="53"/>
      <c r="K1334" s="69">
        <v>704800</v>
      </c>
      <c r="L1334" s="53"/>
      <c r="M1334" s="46">
        <v>70.48</v>
      </c>
    </row>
    <row r="1335" spans="1:13" ht="12.75">
      <c r="A1335" s="64" t="s">
        <v>391</v>
      </c>
      <c r="B1335" s="53"/>
      <c r="C1335" s="64" t="s">
        <v>392</v>
      </c>
      <c r="D1335" s="53"/>
      <c r="E1335" s="53"/>
      <c r="F1335" s="53"/>
      <c r="G1335" s="53"/>
      <c r="H1335" s="53"/>
      <c r="I1335" s="65">
        <v>1000000</v>
      </c>
      <c r="J1335" s="53"/>
      <c r="K1335" s="65">
        <v>704800</v>
      </c>
      <c r="L1335" s="53"/>
      <c r="M1335" s="14">
        <v>70.48</v>
      </c>
    </row>
    <row r="1336" spans="1:13" ht="12.75">
      <c r="A1336" s="66" t="s">
        <v>393</v>
      </c>
      <c r="B1336" s="53"/>
      <c r="C1336" s="66" t="s">
        <v>394</v>
      </c>
      <c r="D1336" s="53"/>
      <c r="E1336" s="53"/>
      <c r="F1336" s="53"/>
      <c r="G1336" s="53"/>
      <c r="H1336" s="53"/>
      <c r="I1336" s="67" t="s">
        <v>1</v>
      </c>
      <c r="J1336" s="53"/>
      <c r="K1336" s="67">
        <v>704800</v>
      </c>
      <c r="L1336" s="53"/>
      <c r="M1336" s="49" t="s">
        <v>1</v>
      </c>
    </row>
    <row r="1337" spans="1:13" ht="12.75">
      <c r="A1337" s="72" t="s">
        <v>714</v>
      </c>
      <c r="B1337" s="53"/>
      <c r="C1337" s="72" t="s">
        <v>715</v>
      </c>
      <c r="D1337" s="53"/>
      <c r="E1337" s="53"/>
      <c r="F1337" s="53"/>
      <c r="G1337" s="53"/>
      <c r="H1337" s="53"/>
      <c r="I1337" s="73">
        <v>466000</v>
      </c>
      <c r="J1337" s="53"/>
      <c r="K1337" s="73">
        <v>182000</v>
      </c>
      <c r="L1337" s="53"/>
      <c r="M1337" s="48">
        <v>39.06</v>
      </c>
    </row>
    <row r="1338" spans="1:13" ht="12.75">
      <c r="A1338" s="68" t="s">
        <v>444</v>
      </c>
      <c r="B1338" s="53"/>
      <c r="C1338" s="53"/>
      <c r="D1338" s="53"/>
      <c r="E1338" s="53"/>
      <c r="F1338" s="53"/>
      <c r="G1338" s="53"/>
      <c r="H1338" s="53"/>
      <c r="I1338" s="69">
        <v>466000</v>
      </c>
      <c r="J1338" s="53"/>
      <c r="K1338" s="69">
        <v>182000</v>
      </c>
      <c r="L1338" s="53"/>
      <c r="M1338" s="46">
        <v>39.06</v>
      </c>
    </row>
    <row r="1339" spans="1:13" ht="12.75">
      <c r="A1339" s="68" t="s">
        <v>445</v>
      </c>
      <c r="B1339" s="53"/>
      <c r="C1339" s="53"/>
      <c r="D1339" s="53"/>
      <c r="E1339" s="53"/>
      <c r="F1339" s="53"/>
      <c r="G1339" s="53"/>
      <c r="H1339" s="53"/>
      <c r="I1339" s="69">
        <v>466000</v>
      </c>
      <c r="J1339" s="53"/>
      <c r="K1339" s="69">
        <v>182000</v>
      </c>
      <c r="L1339" s="53"/>
      <c r="M1339" s="46">
        <v>39.06</v>
      </c>
    </row>
    <row r="1340" spans="1:13" ht="12.75">
      <c r="A1340" s="64" t="s">
        <v>409</v>
      </c>
      <c r="B1340" s="53"/>
      <c r="C1340" s="64" t="s">
        <v>410</v>
      </c>
      <c r="D1340" s="53"/>
      <c r="E1340" s="53"/>
      <c r="F1340" s="53"/>
      <c r="G1340" s="53"/>
      <c r="H1340" s="53"/>
      <c r="I1340" s="65">
        <v>10000</v>
      </c>
      <c r="J1340" s="53"/>
      <c r="K1340" s="65">
        <v>10000</v>
      </c>
      <c r="L1340" s="53"/>
      <c r="M1340" s="14">
        <v>100</v>
      </c>
    </row>
    <row r="1341" spans="1:13" ht="12.75">
      <c r="A1341" s="66" t="s">
        <v>411</v>
      </c>
      <c r="B1341" s="53"/>
      <c r="C1341" s="66" t="s">
        <v>412</v>
      </c>
      <c r="D1341" s="53"/>
      <c r="E1341" s="53"/>
      <c r="F1341" s="53"/>
      <c r="G1341" s="53"/>
      <c r="H1341" s="53"/>
      <c r="I1341" s="67" t="s">
        <v>1</v>
      </c>
      <c r="J1341" s="53"/>
      <c r="K1341" s="67">
        <v>10000</v>
      </c>
      <c r="L1341" s="53"/>
      <c r="M1341" s="49" t="s">
        <v>1</v>
      </c>
    </row>
    <row r="1342" spans="1:13" ht="12.75">
      <c r="A1342" s="64" t="s">
        <v>428</v>
      </c>
      <c r="B1342" s="53"/>
      <c r="C1342" s="64" t="s">
        <v>429</v>
      </c>
      <c r="D1342" s="53"/>
      <c r="E1342" s="53"/>
      <c r="F1342" s="53"/>
      <c r="G1342" s="53"/>
      <c r="H1342" s="53"/>
      <c r="I1342" s="65">
        <v>300000</v>
      </c>
      <c r="J1342" s="53"/>
      <c r="K1342" s="65">
        <v>120000</v>
      </c>
      <c r="L1342" s="53"/>
      <c r="M1342" s="14">
        <v>40</v>
      </c>
    </row>
    <row r="1343" spans="1:13" ht="12.75">
      <c r="A1343" s="66" t="s">
        <v>430</v>
      </c>
      <c r="B1343" s="53"/>
      <c r="C1343" s="66" t="s">
        <v>431</v>
      </c>
      <c r="D1343" s="53"/>
      <c r="E1343" s="53"/>
      <c r="F1343" s="53"/>
      <c r="G1343" s="53"/>
      <c r="H1343" s="53"/>
      <c r="I1343" s="67" t="s">
        <v>1</v>
      </c>
      <c r="J1343" s="53"/>
      <c r="K1343" s="67">
        <v>120000</v>
      </c>
      <c r="L1343" s="53"/>
      <c r="M1343" s="49" t="s">
        <v>1</v>
      </c>
    </row>
    <row r="1344" spans="1:13" ht="12.75">
      <c r="A1344" s="64" t="s">
        <v>312</v>
      </c>
      <c r="B1344" s="53"/>
      <c r="C1344" s="64" t="s">
        <v>313</v>
      </c>
      <c r="D1344" s="53"/>
      <c r="E1344" s="53"/>
      <c r="F1344" s="53"/>
      <c r="G1344" s="53"/>
      <c r="H1344" s="53"/>
      <c r="I1344" s="65">
        <v>156000</v>
      </c>
      <c r="J1344" s="53"/>
      <c r="K1344" s="65">
        <v>52000</v>
      </c>
      <c r="L1344" s="53"/>
      <c r="M1344" s="14">
        <v>33.33</v>
      </c>
    </row>
    <row r="1345" spans="1:13" ht="12.75">
      <c r="A1345" s="66" t="s">
        <v>314</v>
      </c>
      <c r="B1345" s="53"/>
      <c r="C1345" s="66" t="s">
        <v>315</v>
      </c>
      <c r="D1345" s="53"/>
      <c r="E1345" s="53"/>
      <c r="F1345" s="53"/>
      <c r="G1345" s="53"/>
      <c r="H1345" s="53"/>
      <c r="I1345" s="67" t="s">
        <v>1</v>
      </c>
      <c r="J1345" s="53"/>
      <c r="K1345" s="67">
        <v>52000</v>
      </c>
      <c r="L1345" s="53"/>
      <c r="M1345" s="49" t="s">
        <v>1</v>
      </c>
    </row>
    <row r="1346" spans="1:13" ht="12.75">
      <c r="A1346" s="72" t="s">
        <v>716</v>
      </c>
      <c r="B1346" s="53"/>
      <c r="C1346" s="72" t="s">
        <v>717</v>
      </c>
      <c r="D1346" s="53"/>
      <c r="E1346" s="53"/>
      <c r="F1346" s="53"/>
      <c r="G1346" s="53"/>
      <c r="H1346" s="53"/>
      <c r="I1346" s="73">
        <v>231900</v>
      </c>
      <c r="J1346" s="53"/>
      <c r="K1346" s="73">
        <v>140285.68</v>
      </c>
      <c r="L1346" s="53"/>
      <c r="M1346" s="48">
        <v>60.49</v>
      </c>
    </row>
    <row r="1347" spans="1:13" ht="12.75">
      <c r="A1347" s="68" t="s">
        <v>444</v>
      </c>
      <c r="B1347" s="53"/>
      <c r="C1347" s="53"/>
      <c r="D1347" s="53"/>
      <c r="E1347" s="53"/>
      <c r="F1347" s="53"/>
      <c r="G1347" s="53"/>
      <c r="H1347" s="53"/>
      <c r="I1347" s="69">
        <v>15000</v>
      </c>
      <c r="J1347" s="53"/>
      <c r="K1347" s="69">
        <v>0</v>
      </c>
      <c r="L1347" s="53"/>
      <c r="M1347" s="46">
        <v>0</v>
      </c>
    </row>
    <row r="1348" spans="1:13" ht="12.75">
      <c r="A1348" s="68" t="s">
        <v>445</v>
      </c>
      <c r="B1348" s="53"/>
      <c r="C1348" s="53"/>
      <c r="D1348" s="53"/>
      <c r="E1348" s="53"/>
      <c r="F1348" s="53"/>
      <c r="G1348" s="53"/>
      <c r="H1348" s="53"/>
      <c r="I1348" s="69">
        <v>15000</v>
      </c>
      <c r="J1348" s="53"/>
      <c r="K1348" s="69">
        <v>0</v>
      </c>
      <c r="L1348" s="53"/>
      <c r="M1348" s="46">
        <v>0</v>
      </c>
    </row>
    <row r="1349" spans="1:13" ht="12.75">
      <c r="A1349" s="64" t="s">
        <v>305</v>
      </c>
      <c r="B1349" s="53"/>
      <c r="C1349" s="64" t="s">
        <v>306</v>
      </c>
      <c r="D1349" s="53"/>
      <c r="E1349" s="53"/>
      <c r="F1349" s="53"/>
      <c r="G1349" s="53"/>
      <c r="H1349" s="53"/>
      <c r="I1349" s="65">
        <v>15000</v>
      </c>
      <c r="J1349" s="53"/>
      <c r="K1349" s="65">
        <v>0</v>
      </c>
      <c r="L1349" s="53"/>
      <c r="M1349" s="14">
        <v>0</v>
      </c>
    </row>
    <row r="1350" spans="1:13" ht="12.75">
      <c r="A1350" s="66" t="s">
        <v>311</v>
      </c>
      <c r="B1350" s="53"/>
      <c r="C1350" s="66" t="s">
        <v>306</v>
      </c>
      <c r="D1350" s="53"/>
      <c r="E1350" s="53"/>
      <c r="F1350" s="53"/>
      <c r="G1350" s="53"/>
      <c r="H1350" s="53"/>
      <c r="I1350" s="67" t="s">
        <v>1</v>
      </c>
      <c r="J1350" s="53"/>
      <c r="K1350" s="67">
        <v>0</v>
      </c>
      <c r="L1350" s="53"/>
      <c r="M1350" s="49" t="s">
        <v>1</v>
      </c>
    </row>
    <row r="1351" spans="1:13" ht="12.75">
      <c r="A1351" s="68" t="s">
        <v>450</v>
      </c>
      <c r="B1351" s="53"/>
      <c r="C1351" s="53"/>
      <c r="D1351" s="53"/>
      <c r="E1351" s="53"/>
      <c r="F1351" s="53"/>
      <c r="G1351" s="53"/>
      <c r="H1351" s="53"/>
      <c r="I1351" s="69">
        <v>216900</v>
      </c>
      <c r="J1351" s="53"/>
      <c r="K1351" s="69">
        <v>140285.68</v>
      </c>
      <c r="L1351" s="53"/>
      <c r="M1351" s="46">
        <v>64.68</v>
      </c>
    </row>
    <row r="1352" spans="1:13" ht="12.75">
      <c r="A1352" s="68" t="s">
        <v>451</v>
      </c>
      <c r="B1352" s="53"/>
      <c r="C1352" s="53"/>
      <c r="D1352" s="53"/>
      <c r="E1352" s="53"/>
      <c r="F1352" s="53"/>
      <c r="G1352" s="53"/>
      <c r="H1352" s="53"/>
      <c r="I1352" s="69">
        <v>216900</v>
      </c>
      <c r="J1352" s="53"/>
      <c r="K1352" s="69">
        <v>140285.68</v>
      </c>
      <c r="L1352" s="53"/>
      <c r="M1352" s="46">
        <v>64.68</v>
      </c>
    </row>
    <row r="1353" spans="1:13" ht="12.75">
      <c r="A1353" s="64" t="s">
        <v>280</v>
      </c>
      <c r="B1353" s="53"/>
      <c r="C1353" s="64" t="s">
        <v>281</v>
      </c>
      <c r="D1353" s="53"/>
      <c r="E1353" s="53"/>
      <c r="F1353" s="53"/>
      <c r="G1353" s="53"/>
      <c r="H1353" s="53"/>
      <c r="I1353" s="65">
        <v>180300</v>
      </c>
      <c r="J1353" s="53"/>
      <c r="K1353" s="65">
        <v>118047.79</v>
      </c>
      <c r="L1353" s="53"/>
      <c r="M1353" s="14">
        <v>65.47</v>
      </c>
    </row>
    <row r="1354" spans="1:13" ht="12.75">
      <c r="A1354" s="66" t="s">
        <v>282</v>
      </c>
      <c r="B1354" s="53"/>
      <c r="C1354" s="66" t="s">
        <v>283</v>
      </c>
      <c r="D1354" s="53"/>
      <c r="E1354" s="53"/>
      <c r="F1354" s="53"/>
      <c r="G1354" s="53"/>
      <c r="H1354" s="53"/>
      <c r="I1354" s="67" t="s">
        <v>1</v>
      </c>
      <c r="J1354" s="53"/>
      <c r="K1354" s="67">
        <v>118047.79</v>
      </c>
      <c r="L1354" s="53"/>
      <c r="M1354" s="49" t="s">
        <v>1</v>
      </c>
    </row>
    <row r="1355" spans="1:13" ht="12.75">
      <c r="A1355" s="64" t="s">
        <v>284</v>
      </c>
      <c r="B1355" s="53"/>
      <c r="C1355" s="64" t="s">
        <v>285</v>
      </c>
      <c r="D1355" s="53"/>
      <c r="E1355" s="53"/>
      <c r="F1355" s="53"/>
      <c r="G1355" s="53"/>
      <c r="H1355" s="53"/>
      <c r="I1355" s="65">
        <v>3100</v>
      </c>
      <c r="J1355" s="53"/>
      <c r="K1355" s="65">
        <v>0</v>
      </c>
      <c r="L1355" s="53"/>
      <c r="M1355" s="14">
        <v>0</v>
      </c>
    </row>
    <row r="1356" spans="1:13" ht="12.75">
      <c r="A1356" s="66" t="s">
        <v>286</v>
      </c>
      <c r="B1356" s="53"/>
      <c r="C1356" s="66" t="s">
        <v>285</v>
      </c>
      <c r="D1356" s="53"/>
      <c r="E1356" s="53"/>
      <c r="F1356" s="53"/>
      <c r="G1356" s="53"/>
      <c r="H1356" s="53"/>
      <c r="I1356" s="67" t="s">
        <v>1</v>
      </c>
      <c r="J1356" s="53"/>
      <c r="K1356" s="67">
        <v>0</v>
      </c>
      <c r="L1356" s="53"/>
      <c r="M1356" s="49" t="s">
        <v>1</v>
      </c>
    </row>
    <row r="1357" spans="1:13" ht="12.75">
      <c r="A1357" s="64" t="s">
        <v>287</v>
      </c>
      <c r="B1357" s="53"/>
      <c r="C1357" s="64" t="s">
        <v>288</v>
      </c>
      <c r="D1357" s="53"/>
      <c r="E1357" s="53"/>
      <c r="F1357" s="53"/>
      <c r="G1357" s="53"/>
      <c r="H1357" s="53"/>
      <c r="I1357" s="65">
        <v>29800</v>
      </c>
      <c r="J1357" s="53"/>
      <c r="K1357" s="65">
        <v>19477.89</v>
      </c>
      <c r="L1357" s="53"/>
      <c r="M1357" s="14">
        <v>65.36</v>
      </c>
    </row>
    <row r="1358" spans="1:13" ht="12.75">
      <c r="A1358" s="66" t="s">
        <v>289</v>
      </c>
      <c r="B1358" s="53"/>
      <c r="C1358" s="66" t="s">
        <v>290</v>
      </c>
      <c r="D1358" s="53"/>
      <c r="E1358" s="53"/>
      <c r="F1358" s="53"/>
      <c r="G1358" s="53"/>
      <c r="H1358" s="53"/>
      <c r="I1358" s="67" t="s">
        <v>1</v>
      </c>
      <c r="J1358" s="53"/>
      <c r="K1358" s="67">
        <v>19477.89</v>
      </c>
      <c r="L1358" s="53"/>
      <c r="M1358" s="49" t="s">
        <v>1</v>
      </c>
    </row>
    <row r="1359" spans="1:13" ht="12.75">
      <c r="A1359" s="64" t="s">
        <v>291</v>
      </c>
      <c r="B1359" s="53"/>
      <c r="C1359" s="64" t="s">
        <v>292</v>
      </c>
      <c r="D1359" s="53"/>
      <c r="E1359" s="53"/>
      <c r="F1359" s="53"/>
      <c r="G1359" s="53"/>
      <c r="H1359" s="53"/>
      <c r="I1359" s="65">
        <v>3700</v>
      </c>
      <c r="J1359" s="53"/>
      <c r="K1359" s="65">
        <v>2760</v>
      </c>
      <c r="L1359" s="53"/>
      <c r="M1359" s="14">
        <v>74.59</v>
      </c>
    </row>
    <row r="1360" spans="1:13" ht="12.75">
      <c r="A1360" s="66" t="s">
        <v>293</v>
      </c>
      <c r="B1360" s="53"/>
      <c r="C1360" s="66" t="s">
        <v>294</v>
      </c>
      <c r="D1360" s="53"/>
      <c r="E1360" s="53"/>
      <c r="F1360" s="53"/>
      <c r="G1360" s="53"/>
      <c r="H1360" s="53"/>
      <c r="I1360" s="67" t="s">
        <v>1</v>
      </c>
      <c r="J1360" s="53"/>
      <c r="K1360" s="67">
        <v>2760</v>
      </c>
      <c r="L1360" s="53"/>
      <c r="M1360" s="49" t="s">
        <v>1</v>
      </c>
    </row>
    <row r="1361" spans="1:13" ht="12.75">
      <c r="A1361" s="72" t="s">
        <v>1101</v>
      </c>
      <c r="B1361" s="53"/>
      <c r="C1361" s="72" t="s">
        <v>1102</v>
      </c>
      <c r="D1361" s="53"/>
      <c r="E1361" s="53"/>
      <c r="F1361" s="53"/>
      <c r="G1361" s="53"/>
      <c r="H1361" s="53"/>
      <c r="I1361" s="73">
        <v>917000</v>
      </c>
      <c r="J1361" s="53"/>
      <c r="K1361" s="73">
        <v>0</v>
      </c>
      <c r="L1361" s="53"/>
      <c r="M1361" s="48">
        <v>0</v>
      </c>
    </row>
    <row r="1362" spans="1:13" ht="12.75">
      <c r="A1362" s="68" t="s">
        <v>450</v>
      </c>
      <c r="B1362" s="53"/>
      <c r="C1362" s="53"/>
      <c r="D1362" s="53"/>
      <c r="E1362" s="53"/>
      <c r="F1362" s="53"/>
      <c r="G1362" s="53"/>
      <c r="H1362" s="53"/>
      <c r="I1362" s="69">
        <v>917000</v>
      </c>
      <c r="J1362" s="53"/>
      <c r="K1362" s="69">
        <v>0</v>
      </c>
      <c r="L1362" s="53"/>
      <c r="M1362" s="46">
        <v>0</v>
      </c>
    </row>
    <row r="1363" spans="1:13" ht="12.75">
      <c r="A1363" s="68" t="s">
        <v>451</v>
      </c>
      <c r="B1363" s="53"/>
      <c r="C1363" s="53"/>
      <c r="D1363" s="53"/>
      <c r="E1363" s="53"/>
      <c r="F1363" s="53"/>
      <c r="G1363" s="53"/>
      <c r="H1363" s="53"/>
      <c r="I1363" s="69">
        <v>917000</v>
      </c>
      <c r="J1363" s="53"/>
      <c r="K1363" s="69">
        <v>0</v>
      </c>
      <c r="L1363" s="53"/>
      <c r="M1363" s="46">
        <v>0</v>
      </c>
    </row>
    <row r="1364" spans="1:13" ht="12.75">
      <c r="A1364" s="64" t="s">
        <v>291</v>
      </c>
      <c r="B1364" s="53"/>
      <c r="C1364" s="64" t="s">
        <v>292</v>
      </c>
      <c r="D1364" s="53"/>
      <c r="E1364" s="53"/>
      <c r="F1364" s="53"/>
      <c r="G1364" s="53"/>
      <c r="H1364" s="53"/>
      <c r="I1364" s="65">
        <v>19000</v>
      </c>
      <c r="J1364" s="53"/>
      <c r="K1364" s="65">
        <v>0</v>
      </c>
      <c r="L1364" s="53"/>
      <c r="M1364" s="14">
        <v>0</v>
      </c>
    </row>
    <row r="1365" spans="1:13" ht="12.75">
      <c r="A1365" s="66" t="s">
        <v>318</v>
      </c>
      <c r="B1365" s="53"/>
      <c r="C1365" s="66" t="s">
        <v>319</v>
      </c>
      <c r="D1365" s="53"/>
      <c r="E1365" s="53"/>
      <c r="F1365" s="53"/>
      <c r="G1365" s="53"/>
      <c r="H1365" s="53"/>
      <c r="I1365" s="67" t="s">
        <v>1</v>
      </c>
      <c r="J1365" s="53"/>
      <c r="K1365" s="67">
        <v>0</v>
      </c>
      <c r="L1365" s="53"/>
      <c r="M1365" s="49" t="s">
        <v>1</v>
      </c>
    </row>
    <row r="1366" spans="1:13" ht="12.75">
      <c r="A1366" s="64" t="s">
        <v>299</v>
      </c>
      <c r="B1366" s="53"/>
      <c r="C1366" s="64" t="s">
        <v>300</v>
      </c>
      <c r="D1366" s="53"/>
      <c r="E1366" s="53"/>
      <c r="F1366" s="53"/>
      <c r="G1366" s="53"/>
      <c r="H1366" s="53"/>
      <c r="I1366" s="65">
        <v>898000</v>
      </c>
      <c r="J1366" s="53"/>
      <c r="K1366" s="65">
        <v>0</v>
      </c>
      <c r="L1366" s="53"/>
      <c r="M1366" s="14">
        <v>0</v>
      </c>
    </row>
    <row r="1367" spans="1:13" ht="12.75">
      <c r="A1367" s="66" t="s">
        <v>301</v>
      </c>
      <c r="B1367" s="53"/>
      <c r="C1367" s="66" t="s">
        <v>302</v>
      </c>
      <c r="D1367" s="53"/>
      <c r="E1367" s="53"/>
      <c r="F1367" s="53"/>
      <c r="G1367" s="53"/>
      <c r="H1367" s="53"/>
      <c r="I1367" s="67" t="s">
        <v>1</v>
      </c>
      <c r="J1367" s="53"/>
      <c r="K1367" s="67">
        <v>0</v>
      </c>
      <c r="L1367" s="53"/>
      <c r="M1367" s="49" t="s">
        <v>1</v>
      </c>
    </row>
    <row r="1368" spans="1:13" ht="12.75">
      <c r="A1368" s="66" t="s">
        <v>303</v>
      </c>
      <c r="B1368" s="53"/>
      <c r="C1368" s="66" t="s">
        <v>304</v>
      </c>
      <c r="D1368" s="53"/>
      <c r="E1368" s="53"/>
      <c r="F1368" s="53"/>
      <c r="G1368" s="53"/>
      <c r="H1368" s="53"/>
      <c r="I1368" s="67" t="s">
        <v>1</v>
      </c>
      <c r="J1368" s="53"/>
      <c r="K1368" s="67">
        <v>0</v>
      </c>
      <c r="L1368" s="53"/>
      <c r="M1368" s="49" t="s">
        <v>1</v>
      </c>
    </row>
    <row r="1369" spans="1:13" ht="12.75">
      <c r="A1369" s="66" t="s">
        <v>389</v>
      </c>
      <c r="B1369" s="53"/>
      <c r="C1369" s="66" t="s">
        <v>390</v>
      </c>
      <c r="D1369" s="53"/>
      <c r="E1369" s="53"/>
      <c r="F1369" s="53"/>
      <c r="G1369" s="53"/>
      <c r="H1369" s="53"/>
      <c r="I1369" s="67" t="s">
        <v>1</v>
      </c>
      <c r="J1369" s="53"/>
      <c r="K1369" s="67">
        <v>0</v>
      </c>
      <c r="L1369" s="53"/>
      <c r="M1369" s="49" t="s">
        <v>1</v>
      </c>
    </row>
    <row r="1370" spans="1:13" ht="12.75">
      <c r="A1370" s="72" t="s">
        <v>855</v>
      </c>
      <c r="B1370" s="53"/>
      <c r="C1370" s="72" t="s">
        <v>856</v>
      </c>
      <c r="D1370" s="53"/>
      <c r="E1370" s="53"/>
      <c r="F1370" s="53"/>
      <c r="G1370" s="53"/>
      <c r="H1370" s="53"/>
      <c r="I1370" s="73">
        <v>358200</v>
      </c>
      <c r="J1370" s="53"/>
      <c r="K1370" s="73">
        <v>105411.84</v>
      </c>
      <c r="L1370" s="53"/>
      <c r="M1370" s="48">
        <v>29.43</v>
      </c>
    </row>
    <row r="1371" spans="1:13" ht="12.75">
      <c r="A1371" s="68" t="s">
        <v>450</v>
      </c>
      <c r="B1371" s="53"/>
      <c r="C1371" s="53"/>
      <c r="D1371" s="53"/>
      <c r="E1371" s="53"/>
      <c r="F1371" s="53"/>
      <c r="G1371" s="53"/>
      <c r="H1371" s="53"/>
      <c r="I1371" s="69">
        <v>358200</v>
      </c>
      <c r="J1371" s="53"/>
      <c r="K1371" s="69">
        <v>105411.84</v>
      </c>
      <c r="L1371" s="53"/>
      <c r="M1371" s="46">
        <v>29.43</v>
      </c>
    </row>
    <row r="1372" spans="1:13" ht="12.75">
      <c r="A1372" s="68" t="s">
        <v>451</v>
      </c>
      <c r="B1372" s="53"/>
      <c r="C1372" s="53"/>
      <c r="D1372" s="53"/>
      <c r="E1372" s="53"/>
      <c r="F1372" s="53"/>
      <c r="G1372" s="53"/>
      <c r="H1372" s="53"/>
      <c r="I1372" s="69">
        <v>358200</v>
      </c>
      <c r="J1372" s="53"/>
      <c r="K1372" s="69">
        <v>105411.84</v>
      </c>
      <c r="L1372" s="53"/>
      <c r="M1372" s="46">
        <v>29.43</v>
      </c>
    </row>
    <row r="1373" spans="1:13" ht="12.75">
      <c r="A1373" s="64" t="s">
        <v>280</v>
      </c>
      <c r="B1373" s="53"/>
      <c r="C1373" s="64" t="s">
        <v>281</v>
      </c>
      <c r="D1373" s="53"/>
      <c r="E1373" s="53"/>
      <c r="F1373" s="53"/>
      <c r="G1373" s="53"/>
      <c r="H1373" s="53"/>
      <c r="I1373" s="65">
        <v>69500</v>
      </c>
      <c r="J1373" s="53"/>
      <c r="K1373" s="65">
        <v>28847.82</v>
      </c>
      <c r="L1373" s="53"/>
      <c r="M1373" s="14">
        <v>41.51</v>
      </c>
    </row>
    <row r="1374" spans="1:13" ht="12.75">
      <c r="A1374" s="66" t="s">
        <v>282</v>
      </c>
      <c r="B1374" s="53"/>
      <c r="C1374" s="66" t="s">
        <v>283</v>
      </c>
      <c r="D1374" s="53"/>
      <c r="E1374" s="53"/>
      <c r="F1374" s="53"/>
      <c r="G1374" s="53"/>
      <c r="H1374" s="53"/>
      <c r="I1374" s="67" t="s">
        <v>1</v>
      </c>
      <c r="J1374" s="53"/>
      <c r="K1374" s="67">
        <v>28847.82</v>
      </c>
      <c r="L1374" s="53"/>
      <c r="M1374" s="49" t="s">
        <v>1</v>
      </c>
    </row>
    <row r="1375" spans="1:13" ht="12.75">
      <c r="A1375" s="64" t="s">
        <v>287</v>
      </c>
      <c r="B1375" s="53"/>
      <c r="C1375" s="64" t="s">
        <v>288</v>
      </c>
      <c r="D1375" s="53"/>
      <c r="E1375" s="53"/>
      <c r="F1375" s="53"/>
      <c r="G1375" s="53"/>
      <c r="H1375" s="53"/>
      <c r="I1375" s="65">
        <v>11500</v>
      </c>
      <c r="J1375" s="53"/>
      <c r="K1375" s="65">
        <v>4759.86</v>
      </c>
      <c r="L1375" s="53"/>
      <c r="M1375" s="14">
        <v>41.39</v>
      </c>
    </row>
    <row r="1376" spans="1:13" ht="12.75">
      <c r="A1376" s="66" t="s">
        <v>289</v>
      </c>
      <c r="B1376" s="53"/>
      <c r="C1376" s="66" t="s">
        <v>290</v>
      </c>
      <c r="D1376" s="53"/>
      <c r="E1376" s="53"/>
      <c r="F1376" s="53"/>
      <c r="G1376" s="53"/>
      <c r="H1376" s="53"/>
      <c r="I1376" s="67" t="s">
        <v>1</v>
      </c>
      <c r="J1376" s="53"/>
      <c r="K1376" s="67">
        <v>4759.86</v>
      </c>
      <c r="L1376" s="53"/>
      <c r="M1376" s="49" t="s">
        <v>1</v>
      </c>
    </row>
    <row r="1377" spans="1:13" ht="12.75">
      <c r="A1377" s="64" t="s">
        <v>299</v>
      </c>
      <c r="B1377" s="53"/>
      <c r="C1377" s="64" t="s">
        <v>300</v>
      </c>
      <c r="D1377" s="53"/>
      <c r="E1377" s="53"/>
      <c r="F1377" s="53"/>
      <c r="G1377" s="53"/>
      <c r="H1377" s="53"/>
      <c r="I1377" s="65">
        <v>108500</v>
      </c>
      <c r="J1377" s="53"/>
      <c r="K1377" s="65">
        <v>38304.16</v>
      </c>
      <c r="L1377" s="53"/>
      <c r="M1377" s="14">
        <v>35.3</v>
      </c>
    </row>
    <row r="1378" spans="1:13" ht="12.75">
      <c r="A1378" s="66" t="s">
        <v>301</v>
      </c>
      <c r="B1378" s="53"/>
      <c r="C1378" s="66" t="s">
        <v>302</v>
      </c>
      <c r="D1378" s="53"/>
      <c r="E1378" s="53"/>
      <c r="F1378" s="53"/>
      <c r="G1378" s="53"/>
      <c r="H1378" s="53"/>
      <c r="I1378" s="67" t="s">
        <v>1</v>
      </c>
      <c r="J1378" s="53"/>
      <c r="K1378" s="67">
        <v>12137.5</v>
      </c>
      <c r="L1378" s="53"/>
      <c r="M1378" s="49" t="s">
        <v>1</v>
      </c>
    </row>
    <row r="1379" spans="1:13" ht="12.75">
      <c r="A1379" s="66" t="s">
        <v>303</v>
      </c>
      <c r="B1379" s="53"/>
      <c r="C1379" s="66" t="s">
        <v>304</v>
      </c>
      <c r="D1379" s="53"/>
      <c r="E1379" s="53"/>
      <c r="F1379" s="53"/>
      <c r="G1379" s="53"/>
      <c r="H1379" s="53"/>
      <c r="I1379" s="67" t="s">
        <v>1</v>
      </c>
      <c r="J1379" s="53"/>
      <c r="K1379" s="67">
        <v>26166.66</v>
      </c>
      <c r="L1379" s="53"/>
      <c r="M1379" s="49" t="s">
        <v>1</v>
      </c>
    </row>
    <row r="1380" spans="1:13" ht="12.75">
      <c r="A1380" s="64" t="s">
        <v>305</v>
      </c>
      <c r="B1380" s="53"/>
      <c r="C1380" s="64" t="s">
        <v>306</v>
      </c>
      <c r="D1380" s="53"/>
      <c r="E1380" s="53"/>
      <c r="F1380" s="53"/>
      <c r="G1380" s="53"/>
      <c r="H1380" s="53"/>
      <c r="I1380" s="65">
        <v>92500</v>
      </c>
      <c r="J1380" s="53"/>
      <c r="K1380" s="65">
        <v>33500</v>
      </c>
      <c r="L1380" s="53"/>
      <c r="M1380" s="14">
        <v>36.22</v>
      </c>
    </row>
    <row r="1381" spans="1:13" ht="12.75">
      <c r="A1381" s="66" t="s">
        <v>311</v>
      </c>
      <c r="B1381" s="53"/>
      <c r="C1381" s="66" t="s">
        <v>306</v>
      </c>
      <c r="D1381" s="53"/>
      <c r="E1381" s="53"/>
      <c r="F1381" s="53"/>
      <c r="G1381" s="53"/>
      <c r="H1381" s="53"/>
      <c r="I1381" s="67" t="s">
        <v>1</v>
      </c>
      <c r="J1381" s="53"/>
      <c r="K1381" s="67">
        <v>33500</v>
      </c>
      <c r="L1381" s="53"/>
      <c r="M1381" s="49" t="s">
        <v>1</v>
      </c>
    </row>
    <row r="1382" spans="1:13" ht="12.75">
      <c r="A1382" s="64" t="s">
        <v>428</v>
      </c>
      <c r="B1382" s="53"/>
      <c r="C1382" s="64" t="s">
        <v>429</v>
      </c>
      <c r="D1382" s="53"/>
      <c r="E1382" s="53"/>
      <c r="F1382" s="53"/>
      <c r="G1382" s="53"/>
      <c r="H1382" s="53"/>
      <c r="I1382" s="65">
        <v>76200</v>
      </c>
      <c r="J1382" s="53"/>
      <c r="K1382" s="65">
        <v>0</v>
      </c>
      <c r="L1382" s="53"/>
      <c r="M1382" s="14">
        <v>0</v>
      </c>
    </row>
    <row r="1383" spans="1:13" ht="12.75">
      <c r="A1383" s="66" t="s">
        <v>430</v>
      </c>
      <c r="B1383" s="53"/>
      <c r="C1383" s="66" t="s">
        <v>431</v>
      </c>
      <c r="D1383" s="53"/>
      <c r="E1383" s="53"/>
      <c r="F1383" s="53"/>
      <c r="G1383" s="53"/>
      <c r="H1383" s="53"/>
      <c r="I1383" s="67" t="s">
        <v>1</v>
      </c>
      <c r="J1383" s="53"/>
      <c r="K1383" s="67">
        <v>0</v>
      </c>
      <c r="L1383" s="53"/>
      <c r="M1383" s="49" t="s">
        <v>1</v>
      </c>
    </row>
    <row r="1384" spans="1:13" ht="12.75">
      <c r="A1384" s="70" t="s">
        <v>718</v>
      </c>
      <c r="B1384" s="53"/>
      <c r="C1384" s="70" t="s">
        <v>719</v>
      </c>
      <c r="D1384" s="53"/>
      <c r="E1384" s="53"/>
      <c r="F1384" s="53"/>
      <c r="G1384" s="53"/>
      <c r="H1384" s="53"/>
      <c r="I1384" s="71">
        <v>9062500</v>
      </c>
      <c r="J1384" s="53"/>
      <c r="K1384" s="71">
        <v>4265739.1</v>
      </c>
      <c r="L1384" s="53"/>
      <c r="M1384" s="47">
        <v>47.07</v>
      </c>
    </row>
    <row r="1385" spans="1:13" ht="12.75">
      <c r="A1385" s="72" t="s">
        <v>720</v>
      </c>
      <c r="B1385" s="53"/>
      <c r="C1385" s="72" t="s">
        <v>721</v>
      </c>
      <c r="D1385" s="53"/>
      <c r="E1385" s="53"/>
      <c r="F1385" s="53"/>
      <c r="G1385" s="53"/>
      <c r="H1385" s="53"/>
      <c r="I1385" s="73">
        <v>9062500</v>
      </c>
      <c r="J1385" s="53"/>
      <c r="K1385" s="73">
        <v>4265739.1</v>
      </c>
      <c r="L1385" s="53"/>
      <c r="M1385" s="48">
        <v>47.07</v>
      </c>
    </row>
    <row r="1386" spans="1:13" ht="12.75">
      <c r="A1386" s="68" t="s">
        <v>444</v>
      </c>
      <c r="B1386" s="53"/>
      <c r="C1386" s="53"/>
      <c r="D1386" s="53"/>
      <c r="E1386" s="53"/>
      <c r="F1386" s="53"/>
      <c r="G1386" s="53"/>
      <c r="H1386" s="53"/>
      <c r="I1386" s="69">
        <v>9062500</v>
      </c>
      <c r="J1386" s="53"/>
      <c r="K1386" s="69">
        <v>4265739.1</v>
      </c>
      <c r="L1386" s="53"/>
      <c r="M1386" s="46">
        <v>47.07</v>
      </c>
    </row>
    <row r="1387" spans="1:13" ht="12.75">
      <c r="A1387" s="68" t="s">
        <v>445</v>
      </c>
      <c r="B1387" s="53"/>
      <c r="C1387" s="53"/>
      <c r="D1387" s="53"/>
      <c r="E1387" s="53"/>
      <c r="F1387" s="53"/>
      <c r="G1387" s="53"/>
      <c r="H1387" s="53"/>
      <c r="I1387" s="69">
        <v>9062500</v>
      </c>
      <c r="J1387" s="53"/>
      <c r="K1387" s="69">
        <v>4265739.1</v>
      </c>
      <c r="L1387" s="53"/>
      <c r="M1387" s="46">
        <v>47.07</v>
      </c>
    </row>
    <row r="1388" spans="1:13" ht="12.75">
      <c r="A1388" s="64" t="s">
        <v>299</v>
      </c>
      <c r="B1388" s="53"/>
      <c r="C1388" s="64" t="s">
        <v>300</v>
      </c>
      <c r="D1388" s="53"/>
      <c r="E1388" s="53"/>
      <c r="F1388" s="53"/>
      <c r="G1388" s="53"/>
      <c r="H1388" s="53"/>
      <c r="I1388" s="65">
        <v>72500</v>
      </c>
      <c r="J1388" s="53"/>
      <c r="K1388" s="65">
        <v>13000</v>
      </c>
      <c r="L1388" s="53"/>
      <c r="M1388" s="14">
        <v>17.93</v>
      </c>
    </row>
    <row r="1389" spans="1:13" ht="12.75">
      <c r="A1389" s="66" t="s">
        <v>389</v>
      </c>
      <c r="B1389" s="53"/>
      <c r="C1389" s="66" t="s">
        <v>390</v>
      </c>
      <c r="D1389" s="53"/>
      <c r="E1389" s="53"/>
      <c r="F1389" s="53"/>
      <c r="G1389" s="53"/>
      <c r="H1389" s="53"/>
      <c r="I1389" s="67" t="s">
        <v>1</v>
      </c>
      <c r="J1389" s="53"/>
      <c r="K1389" s="67">
        <v>13000</v>
      </c>
      <c r="L1389" s="53"/>
      <c r="M1389" s="49" t="s">
        <v>1</v>
      </c>
    </row>
    <row r="1390" spans="1:13" ht="12.75">
      <c r="A1390" s="64" t="s">
        <v>377</v>
      </c>
      <c r="B1390" s="53"/>
      <c r="C1390" s="64" t="s">
        <v>378</v>
      </c>
      <c r="D1390" s="53"/>
      <c r="E1390" s="53"/>
      <c r="F1390" s="53"/>
      <c r="G1390" s="53"/>
      <c r="H1390" s="53"/>
      <c r="I1390" s="65">
        <v>8990000</v>
      </c>
      <c r="J1390" s="53"/>
      <c r="K1390" s="65">
        <v>4252739.1</v>
      </c>
      <c r="L1390" s="53"/>
      <c r="M1390" s="14">
        <v>47.31</v>
      </c>
    </row>
    <row r="1391" spans="1:13" ht="12.75">
      <c r="A1391" s="66" t="s">
        <v>379</v>
      </c>
      <c r="B1391" s="53"/>
      <c r="C1391" s="66" t="s">
        <v>380</v>
      </c>
      <c r="D1391" s="53"/>
      <c r="E1391" s="53"/>
      <c r="F1391" s="53"/>
      <c r="G1391" s="53"/>
      <c r="H1391" s="53"/>
      <c r="I1391" s="67" t="s">
        <v>1</v>
      </c>
      <c r="J1391" s="53"/>
      <c r="K1391" s="67">
        <v>4252739.1</v>
      </c>
      <c r="L1391" s="53"/>
      <c r="M1391" s="49" t="s">
        <v>1</v>
      </c>
    </row>
    <row r="1392" spans="1:13" ht="12.75">
      <c r="A1392" s="70" t="s">
        <v>722</v>
      </c>
      <c r="B1392" s="53"/>
      <c r="C1392" s="70" t="s">
        <v>723</v>
      </c>
      <c r="D1392" s="53"/>
      <c r="E1392" s="53"/>
      <c r="F1392" s="53"/>
      <c r="G1392" s="53"/>
      <c r="H1392" s="53"/>
      <c r="I1392" s="71">
        <v>27550500</v>
      </c>
      <c r="J1392" s="53"/>
      <c r="K1392" s="71">
        <v>13399898.02</v>
      </c>
      <c r="L1392" s="53"/>
      <c r="M1392" s="47">
        <v>48.64</v>
      </c>
    </row>
    <row r="1393" spans="1:13" ht="12.75">
      <c r="A1393" s="72" t="s">
        <v>724</v>
      </c>
      <c r="B1393" s="53"/>
      <c r="C1393" s="72" t="s">
        <v>725</v>
      </c>
      <c r="D1393" s="53"/>
      <c r="E1393" s="53"/>
      <c r="F1393" s="53"/>
      <c r="G1393" s="53"/>
      <c r="H1393" s="53"/>
      <c r="I1393" s="73">
        <v>160000</v>
      </c>
      <c r="J1393" s="53"/>
      <c r="K1393" s="73">
        <v>79999.98</v>
      </c>
      <c r="L1393" s="53"/>
      <c r="M1393" s="48">
        <v>50</v>
      </c>
    </row>
    <row r="1394" spans="1:13" ht="12.75">
      <c r="A1394" s="68" t="s">
        <v>444</v>
      </c>
      <c r="B1394" s="53"/>
      <c r="C1394" s="53"/>
      <c r="D1394" s="53"/>
      <c r="E1394" s="53"/>
      <c r="F1394" s="53"/>
      <c r="G1394" s="53"/>
      <c r="H1394" s="53"/>
      <c r="I1394" s="69">
        <v>160000</v>
      </c>
      <c r="J1394" s="53"/>
      <c r="K1394" s="69">
        <v>79999.98</v>
      </c>
      <c r="L1394" s="53"/>
      <c r="M1394" s="46">
        <v>50</v>
      </c>
    </row>
    <row r="1395" spans="1:13" ht="12.75">
      <c r="A1395" s="68" t="s">
        <v>445</v>
      </c>
      <c r="B1395" s="53"/>
      <c r="C1395" s="53"/>
      <c r="D1395" s="53"/>
      <c r="E1395" s="53"/>
      <c r="F1395" s="53"/>
      <c r="G1395" s="53"/>
      <c r="H1395" s="53"/>
      <c r="I1395" s="69">
        <v>160000</v>
      </c>
      <c r="J1395" s="53"/>
      <c r="K1395" s="69">
        <v>79999.98</v>
      </c>
      <c r="L1395" s="53"/>
      <c r="M1395" s="46">
        <v>50</v>
      </c>
    </row>
    <row r="1396" spans="1:13" ht="12.75">
      <c r="A1396" s="64" t="s">
        <v>312</v>
      </c>
      <c r="B1396" s="53"/>
      <c r="C1396" s="64" t="s">
        <v>313</v>
      </c>
      <c r="D1396" s="53"/>
      <c r="E1396" s="53"/>
      <c r="F1396" s="53"/>
      <c r="G1396" s="53"/>
      <c r="H1396" s="53"/>
      <c r="I1396" s="65">
        <v>160000</v>
      </c>
      <c r="J1396" s="53"/>
      <c r="K1396" s="65">
        <v>79999.98</v>
      </c>
      <c r="L1396" s="53"/>
      <c r="M1396" s="14">
        <v>50</v>
      </c>
    </row>
    <row r="1397" spans="1:13" ht="12.75">
      <c r="A1397" s="66" t="s">
        <v>314</v>
      </c>
      <c r="B1397" s="53"/>
      <c r="C1397" s="66" t="s">
        <v>315</v>
      </c>
      <c r="D1397" s="53"/>
      <c r="E1397" s="53"/>
      <c r="F1397" s="53"/>
      <c r="G1397" s="53"/>
      <c r="H1397" s="53"/>
      <c r="I1397" s="67" t="s">
        <v>1</v>
      </c>
      <c r="J1397" s="53"/>
      <c r="K1397" s="67">
        <v>79999.98</v>
      </c>
      <c r="L1397" s="53"/>
      <c r="M1397" s="49" t="s">
        <v>1</v>
      </c>
    </row>
    <row r="1398" spans="1:13" ht="28.5" customHeight="1">
      <c r="A1398" s="72" t="s">
        <v>726</v>
      </c>
      <c r="B1398" s="53"/>
      <c r="C1398" s="78" t="s">
        <v>727</v>
      </c>
      <c r="D1398" s="77"/>
      <c r="E1398" s="77"/>
      <c r="F1398" s="77"/>
      <c r="G1398" s="77"/>
      <c r="H1398" s="77"/>
      <c r="I1398" s="73">
        <v>19215500</v>
      </c>
      <c r="J1398" s="53"/>
      <c r="K1398" s="73">
        <v>9260143.81</v>
      </c>
      <c r="L1398" s="53"/>
      <c r="M1398" s="48">
        <v>48.19</v>
      </c>
    </row>
    <row r="1399" spans="1:13" ht="12.75">
      <c r="A1399" s="68" t="s">
        <v>444</v>
      </c>
      <c r="B1399" s="53"/>
      <c r="C1399" s="53"/>
      <c r="D1399" s="53"/>
      <c r="E1399" s="53"/>
      <c r="F1399" s="53"/>
      <c r="G1399" s="53"/>
      <c r="H1399" s="53"/>
      <c r="I1399" s="69">
        <v>19215500</v>
      </c>
      <c r="J1399" s="53"/>
      <c r="K1399" s="69">
        <v>9260143.81</v>
      </c>
      <c r="L1399" s="53"/>
      <c r="M1399" s="46">
        <v>48.19</v>
      </c>
    </row>
    <row r="1400" spans="1:13" ht="12.75">
      <c r="A1400" s="68" t="s">
        <v>445</v>
      </c>
      <c r="B1400" s="53"/>
      <c r="C1400" s="53"/>
      <c r="D1400" s="53"/>
      <c r="E1400" s="53"/>
      <c r="F1400" s="53"/>
      <c r="G1400" s="53"/>
      <c r="H1400" s="53"/>
      <c r="I1400" s="69">
        <v>19215500</v>
      </c>
      <c r="J1400" s="53"/>
      <c r="K1400" s="69">
        <v>9260143.81</v>
      </c>
      <c r="L1400" s="53"/>
      <c r="M1400" s="46">
        <v>48.19</v>
      </c>
    </row>
    <row r="1401" spans="1:13" ht="12.75">
      <c r="A1401" s="64" t="s">
        <v>312</v>
      </c>
      <c r="B1401" s="53"/>
      <c r="C1401" s="64" t="s">
        <v>313</v>
      </c>
      <c r="D1401" s="53"/>
      <c r="E1401" s="53"/>
      <c r="F1401" s="53"/>
      <c r="G1401" s="53"/>
      <c r="H1401" s="53"/>
      <c r="I1401" s="65">
        <v>19215500</v>
      </c>
      <c r="J1401" s="53"/>
      <c r="K1401" s="65">
        <v>9260143.81</v>
      </c>
      <c r="L1401" s="53"/>
      <c r="M1401" s="14">
        <v>48.19</v>
      </c>
    </row>
    <row r="1402" spans="1:13" ht="12.75">
      <c r="A1402" s="66" t="s">
        <v>314</v>
      </c>
      <c r="B1402" s="53"/>
      <c r="C1402" s="66" t="s">
        <v>315</v>
      </c>
      <c r="D1402" s="53"/>
      <c r="E1402" s="53"/>
      <c r="F1402" s="53"/>
      <c r="G1402" s="53"/>
      <c r="H1402" s="53"/>
      <c r="I1402" s="67" t="s">
        <v>1</v>
      </c>
      <c r="J1402" s="53"/>
      <c r="K1402" s="67">
        <v>9260143.81</v>
      </c>
      <c r="L1402" s="53"/>
      <c r="M1402" s="49" t="s">
        <v>1</v>
      </c>
    </row>
    <row r="1403" spans="1:13" ht="12.75">
      <c r="A1403" s="72" t="s">
        <v>728</v>
      </c>
      <c r="B1403" s="53"/>
      <c r="C1403" s="72" t="s">
        <v>729</v>
      </c>
      <c r="D1403" s="53"/>
      <c r="E1403" s="53"/>
      <c r="F1403" s="53"/>
      <c r="G1403" s="53"/>
      <c r="H1403" s="53"/>
      <c r="I1403" s="73">
        <v>8175000</v>
      </c>
      <c r="J1403" s="53"/>
      <c r="K1403" s="73">
        <v>4059754.23</v>
      </c>
      <c r="L1403" s="53"/>
      <c r="M1403" s="48">
        <v>49.66</v>
      </c>
    </row>
    <row r="1404" spans="1:13" ht="12.75">
      <c r="A1404" s="68" t="s">
        <v>454</v>
      </c>
      <c r="B1404" s="53"/>
      <c r="C1404" s="53"/>
      <c r="D1404" s="53"/>
      <c r="E1404" s="53"/>
      <c r="F1404" s="53"/>
      <c r="G1404" s="53"/>
      <c r="H1404" s="53"/>
      <c r="I1404" s="69">
        <v>8175000</v>
      </c>
      <c r="J1404" s="53"/>
      <c r="K1404" s="69">
        <v>4059754.23</v>
      </c>
      <c r="L1404" s="53"/>
      <c r="M1404" s="46">
        <v>49.66</v>
      </c>
    </row>
    <row r="1405" spans="1:13" ht="12.75">
      <c r="A1405" s="68" t="s">
        <v>455</v>
      </c>
      <c r="B1405" s="53"/>
      <c r="C1405" s="53"/>
      <c r="D1405" s="53"/>
      <c r="E1405" s="53"/>
      <c r="F1405" s="53"/>
      <c r="G1405" s="53"/>
      <c r="H1405" s="53"/>
      <c r="I1405" s="69">
        <v>8175000</v>
      </c>
      <c r="J1405" s="53"/>
      <c r="K1405" s="69">
        <v>4059754.23</v>
      </c>
      <c r="L1405" s="53"/>
      <c r="M1405" s="46">
        <v>49.66</v>
      </c>
    </row>
    <row r="1406" spans="1:13" ht="12.75">
      <c r="A1406" s="64" t="s">
        <v>404</v>
      </c>
      <c r="B1406" s="53"/>
      <c r="C1406" s="64" t="s">
        <v>405</v>
      </c>
      <c r="D1406" s="53"/>
      <c r="E1406" s="53"/>
      <c r="F1406" s="53"/>
      <c r="G1406" s="53"/>
      <c r="H1406" s="53"/>
      <c r="I1406" s="65">
        <v>8175000</v>
      </c>
      <c r="J1406" s="53"/>
      <c r="K1406" s="65">
        <v>4059754.23</v>
      </c>
      <c r="L1406" s="53"/>
      <c r="M1406" s="14">
        <v>49.66</v>
      </c>
    </row>
    <row r="1407" spans="1:13" ht="28.5" customHeight="1">
      <c r="A1407" s="66" t="s">
        <v>406</v>
      </c>
      <c r="B1407" s="53"/>
      <c r="C1407" s="79" t="s">
        <v>468</v>
      </c>
      <c r="D1407" s="77"/>
      <c r="E1407" s="77"/>
      <c r="F1407" s="77"/>
      <c r="G1407" s="77"/>
      <c r="H1407" s="77"/>
      <c r="I1407" s="67" t="s">
        <v>1</v>
      </c>
      <c r="J1407" s="53"/>
      <c r="K1407" s="67">
        <v>4059754.23</v>
      </c>
      <c r="L1407" s="53"/>
      <c r="M1407" s="49" t="s">
        <v>1</v>
      </c>
    </row>
    <row r="1408" spans="1:13" ht="12.75">
      <c r="A1408" s="70" t="s">
        <v>730</v>
      </c>
      <c r="B1408" s="53"/>
      <c r="C1408" s="70" t="s">
        <v>731</v>
      </c>
      <c r="D1408" s="53"/>
      <c r="E1408" s="53"/>
      <c r="F1408" s="53"/>
      <c r="G1408" s="53"/>
      <c r="H1408" s="53"/>
      <c r="I1408" s="71">
        <v>989400</v>
      </c>
      <c r="J1408" s="53"/>
      <c r="K1408" s="71">
        <v>490950</v>
      </c>
      <c r="L1408" s="53"/>
      <c r="M1408" s="47">
        <v>49.62</v>
      </c>
    </row>
    <row r="1409" spans="1:13" ht="12.75">
      <c r="A1409" s="72" t="s">
        <v>732</v>
      </c>
      <c r="B1409" s="53"/>
      <c r="C1409" s="72" t="s">
        <v>733</v>
      </c>
      <c r="D1409" s="53"/>
      <c r="E1409" s="53"/>
      <c r="F1409" s="53"/>
      <c r="G1409" s="53"/>
      <c r="H1409" s="53"/>
      <c r="I1409" s="73">
        <v>989400</v>
      </c>
      <c r="J1409" s="53"/>
      <c r="K1409" s="73">
        <v>490950</v>
      </c>
      <c r="L1409" s="53"/>
      <c r="M1409" s="48">
        <v>49.62</v>
      </c>
    </row>
    <row r="1410" spans="1:13" ht="12.75">
      <c r="A1410" s="68" t="s">
        <v>444</v>
      </c>
      <c r="B1410" s="53"/>
      <c r="C1410" s="53"/>
      <c r="D1410" s="53"/>
      <c r="E1410" s="53"/>
      <c r="F1410" s="53"/>
      <c r="G1410" s="53"/>
      <c r="H1410" s="53"/>
      <c r="I1410" s="69">
        <v>989400</v>
      </c>
      <c r="J1410" s="53"/>
      <c r="K1410" s="69">
        <v>490950</v>
      </c>
      <c r="L1410" s="53"/>
      <c r="M1410" s="46">
        <v>49.62</v>
      </c>
    </row>
    <row r="1411" spans="1:13" ht="12.75">
      <c r="A1411" s="68" t="s">
        <v>445</v>
      </c>
      <c r="B1411" s="53"/>
      <c r="C1411" s="53"/>
      <c r="D1411" s="53"/>
      <c r="E1411" s="53"/>
      <c r="F1411" s="53"/>
      <c r="G1411" s="53"/>
      <c r="H1411" s="53"/>
      <c r="I1411" s="69">
        <v>989400</v>
      </c>
      <c r="J1411" s="53"/>
      <c r="K1411" s="69">
        <v>490950</v>
      </c>
      <c r="L1411" s="53"/>
      <c r="M1411" s="46">
        <v>49.62</v>
      </c>
    </row>
    <row r="1412" spans="1:13" ht="12.75">
      <c r="A1412" s="64" t="s">
        <v>312</v>
      </c>
      <c r="B1412" s="53"/>
      <c r="C1412" s="64" t="s">
        <v>313</v>
      </c>
      <c r="D1412" s="53"/>
      <c r="E1412" s="53"/>
      <c r="F1412" s="53"/>
      <c r="G1412" s="53"/>
      <c r="H1412" s="53"/>
      <c r="I1412" s="65">
        <v>989400</v>
      </c>
      <c r="J1412" s="53"/>
      <c r="K1412" s="65">
        <v>490950</v>
      </c>
      <c r="L1412" s="53"/>
      <c r="M1412" s="14">
        <v>49.62</v>
      </c>
    </row>
    <row r="1413" spans="1:13" ht="12.75">
      <c r="A1413" s="66" t="s">
        <v>314</v>
      </c>
      <c r="B1413" s="53"/>
      <c r="C1413" s="66" t="s">
        <v>315</v>
      </c>
      <c r="D1413" s="53"/>
      <c r="E1413" s="53"/>
      <c r="F1413" s="53"/>
      <c r="G1413" s="53"/>
      <c r="H1413" s="53"/>
      <c r="I1413" s="67" t="s">
        <v>1</v>
      </c>
      <c r="J1413" s="53"/>
      <c r="K1413" s="67">
        <v>490950</v>
      </c>
      <c r="L1413" s="53"/>
      <c r="M1413" s="49" t="s">
        <v>1</v>
      </c>
    </row>
    <row r="1414" spans="1:13" ht="12.75">
      <c r="A1414" s="70" t="s">
        <v>734</v>
      </c>
      <c r="B1414" s="53"/>
      <c r="C1414" s="70" t="s">
        <v>735</v>
      </c>
      <c r="D1414" s="53"/>
      <c r="E1414" s="53"/>
      <c r="F1414" s="53"/>
      <c r="G1414" s="53"/>
      <c r="H1414" s="53"/>
      <c r="I1414" s="71">
        <v>12003200</v>
      </c>
      <c r="J1414" s="53"/>
      <c r="K1414" s="71">
        <v>4621024.62</v>
      </c>
      <c r="L1414" s="53"/>
      <c r="M1414" s="47">
        <v>38.5</v>
      </c>
    </row>
    <row r="1415" spans="1:13" ht="12.75">
      <c r="A1415" s="72" t="s">
        <v>736</v>
      </c>
      <c r="B1415" s="53"/>
      <c r="C1415" s="72" t="s">
        <v>737</v>
      </c>
      <c r="D1415" s="53"/>
      <c r="E1415" s="53"/>
      <c r="F1415" s="53"/>
      <c r="G1415" s="53"/>
      <c r="H1415" s="53"/>
      <c r="I1415" s="73">
        <v>8575000</v>
      </c>
      <c r="J1415" s="53"/>
      <c r="K1415" s="73">
        <v>3409476.14</v>
      </c>
      <c r="L1415" s="53"/>
      <c r="M1415" s="48">
        <v>39.76</v>
      </c>
    </row>
    <row r="1416" spans="1:13" ht="12.75">
      <c r="A1416" s="68" t="s">
        <v>444</v>
      </c>
      <c r="B1416" s="53"/>
      <c r="C1416" s="53"/>
      <c r="D1416" s="53"/>
      <c r="E1416" s="53"/>
      <c r="F1416" s="53"/>
      <c r="G1416" s="53"/>
      <c r="H1416" s="53"/>
      <c r="I1416" s="69">
        <v>8575000</v>
      </c>
      <c r="J1416" s="53"/>
      <c r="K1416" s="69">
        <v>3409476.14</v>
      </c>
      <c r="L1416" s="53"/>
      <c r="M1416" s="46">
        <v>39.76</v>
      </c>
    </row>
    <row r="1417" spans="1:13" ht="12.75">
      <c r="A1417" s="68" t="s">
        <v>445</v>
      </c>
      <c r="B1417" s="53"/>
      <c r="C1417" s="53"/>
      <c r="D1417" s="53"/>
      <c r="E1417" s="53"/>
      <c r="F1417" s="53"/>
      <c r="G1417" s="53"/>
      <c r="H1417" s="53"/>
      <c r="I1417" s="69">
        <v>8575000</v>
      </c>
      <c r="J1417" s="53"/>
      <c r="K1417" s="69">
        <v>3409476.14</v>
      </c>
      <c r="L1417" s="53"/>
      <c r="M1417" s="46">
        <v>39.76</v>
      </c>
    </row>
    <row r="1418" spans="1:13" ht="12.75">
      <c r="A1418" s="64" t="s">
        <v>299</v>
      </c>
      <c r="B1418" s="53"/>
      <c r="C1418" s="64" t="s">
        <v>300</v>
      </c>
      <c r="D1418" s="53"/>
      <c r="E1418" s="53"/>
      <c r="F1418" s="53"/>
      <c r="G1418" s="53"/>
      <c r="H1418" s="53"/>
      <c r="I1418" s="65">
        <v>10000</v>
      </c>
      <c r="J1418" s="53"/>
      <c r="K1418" s="65">
        <v>875</v>
      </c>
      <c r="L1418" s="53"/>
      <c r="M1418" s="14">
        <v>8.75</v>
      </c>
    </row>
    <row r="1419" spans="1:13" ht="12.75">
      <c r="A1419" s="66" t="s">
        <v>389</v>
      </c>
      <c r="B1419" s="53"/>
      <c r="C1419" s="66" t="s">
        <v>390</v>
      </c>
      <c r="D1419" s="53"/>
      <c r="E1419" s="53"/>
      <c r="F1419" s="53"/>
      <c r="G1419" s="53"/>
      <c r="H1419" s="53"/>
      <c r="I1419" s="67" t="s">
        <v>1</v>
      </c>
      <c r="J1419" s="53"/>
      <c r="K1419" s="67">
        <v>875</v>
      </c>
      <c r="L1419" s="53"/>
      <c r="M1419" s="49" t="s">
        <v>1</v>
      </c>
    </row>
    <row r="1420" spans="1:13" ht="12.75">
      <c r="A1420" s="64" t="s">
        <v>428</v>
      </c>
      <c r="B1420" s="53"/>
      <c r="C1420" s="64" t="s">
        <v>429</v>
      </c>
      <c r="D1420" s="53"/>
      <c r="E1420" s="53"/>
      <c r="F1420" s="53"/>
      <c r="G1420" s="53"/>
      <c r="H1420" s="53"/>
      <c r="I1420" s="65">
        <v>10000</v>
      </c>
      <c r="J1420" s="53"/>
      <c r="K1420" s="65">
        <v>1188</v>
      </c>
      <c r="L1420" s="53"/>
      <c r="M1420" s="14">
        <v>11.88</v>
      </c>
    </row>
    <row r="1421" spans="1:13" ht="12.75">
      <c r="A1421" s="66" t="s">
        <v>430</v>
      </c>
      <c r="B1421" s="53"/>
      <c r="C1421" s="66" t="s">
        <v>431</v>
      </c>
      <c r="D1421" s="53"/>
      <c r="E1421" s="53"/>
      <c r="F1421" s="53"/>
      <c r="G1421" s="53"/>
      <c r="H1421" s="53"/>
      <c r="I1421" s="67" t="s">
        <v>1</v>
      </c>
      <c r="J1421" s="53"/>
      <c r="K1421" s="67">
        <v>1188</v>
      </c>
      <c r="L1421" s="53"/>
      <c r="M1421" s="49" t="s">
        <v>1</v>
      </c>
    </row>
    <row r="1422" spans="1:13" ht="12.75">
      <c r="A1422" s="64" t="s">
        <v>391</v>
      </c>
      <c r="B1422" s="53"/>
      <c r="C1422" s="64" t="s">
        <v>392</v>
      </c>
      <c r="D1422" s="53"/>
      <c r="E1422" s="53"/>
      <c r="F1422" s="53"/>
      <c r="G1422" s="53"/>
      <c r="H1422" s="53"/>
      <c r="I1422" s="65">
        <v>6915000</v>
      </c>
      <c r="J1422" s="53"/>
      <c r="K1422" s="65">
        <v>2710358.79</v>
      </c>
      <c r="L1422" s="53"/>
      <c r="M1422" s="14">
        <v>39.2</v>
      </c>
    </row>
    <row r="1423" spans="1:13" ht="12.75">
      <c r="A1423" s="66" t="s">
        <v>393</v>
      </c>
      <c r="B1423" s="53"/>
      <c r="C1423" s="66" t="s">
        <v>394</v>
      </c>
      <c r="D1423" s="53"/>
      <c r="E1423" s="53"/>
      <c r="F1423" s="53"/>
      <c r="G1423" s="53"/>
      <c r="H1423" s="53"/>
      <c r="I1423" s="67" t="s">
        <v>1</v>
      </c>
      <c r="J1423" s="53"/>
      <c r="K1423" s="67">
        <v>1897042.55</v>
      </c>
      <c r="L1423" s="53"/>
      <c r="M1423" s="49" t="s">
        <v>1</v>
      </c>
    </row>
    <row r="1424" spans="1:13" ht="12.75">
      <c r="A1424" s="66" t="s">
        <v>432</v>
      </c>
      <c r="B1424" s="53"/>
      <c r="C1424" s="66" t="s">
        <v>433</v>
      </c>
      <c r="D1424" s="53"/>
      <c r="E1424" s="53"/>
      <c r="F1424" s="53"/>
      <c r="G1424" s="53"/>
      <c r="H1424" s="53"/>
      <c r="I1424" s="67" t="s">
        <v>1</v>
      </c>
      <c r="J1424" s="53"/>
      <c r="K1424" s="67">
        <v>813316.24</v>
      </c>
      <c r="L1424" s="53"/>
      <c r="M1424" s="49" t="s">
        <v>1</v>
      </c>
    </row>
    <row r="1425" spans="1:13" ht="12.75">
      <c r="A1425" s="64" t="s">
        <v>312</v>
      </c>
      <c r="B1425" s="53"/>
      <c r="C1425" s="64" t="s">
        <v>313</v>
      </c>
      <c r="D1425" s="53"/>
      <c r="E1425" s="53"/>
      <c r="F1425" s="53"/>
      <c r="G1425" s="53"/>
      <c r="H1425" s="53"/>
      <c r="I1425" s="65">
        <v>1640000</v>
      </c>
      <c r="J1425" s="53"/>
      <c r="K1425" s="65">
        <v>697054.35</v>
      </c>
      <c r="L1425" s="53"/>
      <c r="M1425" s="14">
        <v>42.5</v>
      </c>
    </row>
    <row r="1426" spans="1:13" ht="12.75">
      <c r="A1426" s="66" t="s">
        <v>314</v>
      </c>
      <c r="B1426" s="53"/>
      <c r="C1426" s="66" t="s">
        <v>315</v>
      </c>
      <c r="D1426" s="53"/>
      <c r="E1426" s="53"/>
      <c r="F1426" s="53"/>
      <c r="G1426" s="53"/>
      <c r="H1426" s="53"/>
      <c r="I1426" s="67" t="s">
        <v>1</v>
      </c>
      <c r="J1426" s="53"/>
      <c r="K1426" s="67">
        <v>697054.35</v>
      </c>
      <c r="L1426" s="53"/>
      <c r="M1426" s="49" t="s">
        <v>1</v>
      </c>
    </row>
    <row r="1427" spans="1:13" ht="12.75">
      <c r="A1427" s="72" t="s">
        <v>738</v>
      </c>
      <c r="B1427" s="53"/>
      <c r="C1427" s="72" t="s">
        <v>739</v>
      </c>
      <c r="D1427" s="53"/>
      <c r="E1427" s="53"/>
      <c r="F1427" s="53"/>
      <c r="G1427" s="53"/>
      <c r="H1427" s="53"/>
      <c r="I1427" s="73">
        <v>3428200</v>
      </c>
      <c r="J1427" s="53"/>
      <c r="K1427" s="73">
        <v>1211548.48</v>
      </c>
      <c r="L1427" s="53"/>
      <c r="M1427" s="48">
        <v>35.34</v>
      </c>
    </row>
    <row r="1428" spans="1:13" ht="12.75">
      <c r="A1428" s="68" t="s">
        <v>444</v>
      </c>
      <c r="B1428" s="53"/>
      <c r="C1428" s="53"/>
      <c r="D1428" s="53"/>
      <c r="E1428" s="53"/>
      <c r="F1428" s="53"/>
      <c r="G1428" s="53"/>
      <c r="H1428" s="53"/>
      <c r="I1428" s="69">
        <v>3428200</v>
      </c>
      <c r="J1428" s="53"/>
      <c r="K1428" s="69">
        <v>1211548.48</v>
      </c>
      <c r="L1428" s="53"/>
      <c r="M1428" s="46">
        <v>35.34</v>
      </c>
    </row>
    <row r="1429" spans="1:13" ht="12.75">
      <c r="A1429" s="68" t="s">
        <v>445</v>
      </c>
      <c r="B1429" s="53"/>
      <c r="C1429" s="53"/>
      <c r="D1429" s="53"/>
      <c r="E1429" s="53"/>
      <c r="F1429" s="53"/>
      <c r="G1429" s="53"/>
      <c r="H1429" s="53"/>
      <c r="I1429" s="69">
        <v>3428200</v>
      </c>
      <c r="J1429" s="53"/>
      <c r="K1429" s="69">
        <v>1211548.48</v>
      </c>
      <c r="L1429" s="53"/>
      <c r="M1429" s="46">
        <v>35.34</v>
      </c>
    </row>
    <row r="1430" spans="1:13" ht="12.75">
      <c r="A1430" s="64" t="s">
        <v>425</v>
      </c>
      <c r="B1430" s="53"/>
      <c r="C1430" s="64" t="s">
        <v>426</v>
      </c>
      <c r="D1430" s="53"/>
      <c r="E1430" s="53"/>
      <c r="F1430" s="53"/>
      <c r="G1430" s="53"/>
      <c r="H1430" s="53"/>
      <c r="I1430" s="65">
        <v>370000</v>
      </c>
      <c r="J1430" s="53"/>
      <c r="K1430" s="65">
        <v>185020</v>
      </c>
      <c r="L1430" s="53"/>
      <c r="M1430" s="14">
        <v>50.01</v>
      </c>
    </row>
    <row r="1431" spans="1:13" ht="12.75">
      <c r="A1431" s="66" t="s">
        <v>427</v>
      </c>
      <c r="B1431" s="53"/>
      <c r="C1431" s="66" t="s">
        <v>426</v>
      </c>
      <c r="D1431" s="53"/>
      <c r="E1431" s="53"/>
      <c r="F1431" s="53"/>
      <c r="G1431" s="53"/>
      <c r="H1431" s="53"/>
      <c r="I1431" s="67" t="s">
        <v>1</v>
      </c>
      <c r="J1431" s="53"/>
      <c r="K1431" s="67">
        <v>185020</v>
      </c>
      <c r="L1431" s="53"/>
      <c r="M1431" s="49" t="s">
        <v>1</v>
      </c>
    </row>
    <row r="1432" spans="1:13" ht="12.75">
      <c r="A1432" s="64" t="s">
        <v>428</v>
      </c>
      <c r="B1432" s="53"/>
      <c r="C1432" s="64" t="s">
        <v>429</v>
      </c>
      <c r="D1432" s="53"/>
      <c r="E1432" s="53"/>
      <c r="F1432" s="53"/>
      <c r="G1432" s="53"/>
      <c r="H1432" s="53"/>
      <c r="I1432" s="65">
        <v>2114500</v>
      </c>
      <c r="J1432" s="53"/>
      <c r="K1432" s="65">
        <v>557328</v>
      </c>
      <c r="L1432" s="53"/>
      <c r="M1432" s="14">
        <v>26.36</v>
      </c>
    </row>
    <row r="1433" spans="1:13" ht="12.75">
      <c r="A1433" s="66" t="s">
        <v>430</v>
      </c>
      <c r="B1433" s="53"/>
      <c r="C1433" s="66" t="s">
        <v>431</v>
      </c>
      <c r="D1433" s="53"/>
      <c r="E1433" s="53"/>
      <c r="F1433" s="53"/>
      <c r="G1433" s="53"/>
      <c r="H1433" s="53"/>
      <c r="I1433" s="67" t="s">
        <v>1</v>
      </c>
      <c r="J1433" s="53"/>
      <c r="K1433" s="67">
        <v>557328</v>
      </c>
      <c r="L1433" s="53"/>
      <c r="M1433" s="49" t="s">
        <v>1</v>
      </c>
    </row>
    <row r="1434" spans="1:13" ht="12.75">
      <c r="A1434" s="64" t="s">
        <v>312</v>
      </c>
      <c r="B1434" s="53"/>
      <c r="C1434" s="64" t="s">
        <v>313</v>
      </c>
      <c r="D1434" s="53"/>
      <c r="E1434" s="53"/>
      <c r="F1434" s="53"/>
      <c r="G1434" s="53"/>
      <c r="H1434" s="53"/>
      <c r="I1434" s="65">
        <v>943700</v>
      </c>
      <c r="J1434" s="53"/>
      <c r="K1434" s="65">
        <v>469200.48</v>
      </c>
      <c r="L1434" s="53"/>
      <c r="M1434" s="14">
        <v>49.72</v>
      </c>
    </row>
    <row r="1435" spans="1:13" ht="12.75">
      <c r="A1435" s="66" t="s">
        <v>314</v>
      </c>
      <c r="B1435" s="53"/>
      <c r="C1435" s="66" t="s">
        <v>315</v>
      </c>
      <c r="D1435" s="53"/>
      <c r="E1435" s="53"/>
      <c r="F1435" s="53"/>
      <c r="G1435" s="53"/>
      <c r="H1435" s="53"/>
      <c r="I1435" s="67" t="s">
        <v>1</v>
      </c>
      <c r="J1435" s="53"/>
      <c r="K1435" s="67">
        <v>469200.48</v>
      </c>
      <c r="L1435" s="53"/>
      <c r="M1435" s="49" t="s">
        <v>1</v>
      </c>
    </row>
    <row r="1436" spans="1:13" ht="12.75">
      <c r="A1436" s="70" t="s">
        <v>740</v>
      </c>
      <c r="B1436" s="53"/>
      <c r="C1436" s="70" t="s">
        <v>741</v>
      </c>
      <c r="D1436" s="53"/>
      <c r="E1436" s="53"/>
      <c r="F1436" s="53"/>
      <c r="G1436" s="53"/>
      <c r="H1436" s="53"/>
      <c r="I1436" s="71">
        <v>9567700</v>
      </c>
      <c r="J1436" s="53"/>
      <c r="K1436" s="71">
        <v>1780932.37</v>
      </c>
      <c r="L1436" s="53"/>
      <c r="M1436" s="47">
        <v>18.61</v>
      </c>
    </row>
    <row r="1437" spans="1:13" ht="12.75">
      <c r="A1437" s="72" t="s">
        <v>742</v>
      </c>
      <c r="B1437" s="53"/>
      <c r="C1437" s="72" t="s">
        <v>743</v>
      </c>
      <c r="D1437" s="53"/>
      <c r="E1437" s="53"/>
      <c r="F1437" s="53"/>
      <c r="G1437" s="53"/>
      <c r="H1437" s="53"/>
      <c r="I1437" s="73">
        <v>2432700</v>
      </c>
      <c r="J1437" s="53"/>
      <c r="K1437" s="73">
        <v>1066658.19</v>
      </c>
      <c r="L1437" s="53"/>
      <c r="M1437" s="48">
        <v>43.85</v>
      </c>
    </row>
    <row r="1438" spans="1:13" ht="12.75">
      <c r="A1438" s="68" t="s">
        <v>444</v>
      </c>
      <c r="B1438" s="53"/>
      <c r="C1438" s="53"/>
      <c r="D1438" s="53"/>
      <c r="E1438" s="53"/>
      <c r="F1438" s="53"/>
      <c r="G1438" s="53"/>
      <c r="H1438" s="53"/>
      <c r="I1438" s="69">
        <v>2432700</v>
      </c>
      <c r="J1438" s="53"/>
      <c r="K1438" s="69">
        <v>1066658.19</v>
      </c>
      <c r="L1438" s="53"/>
      <c r="M1438" s="46">
        <v>43.85</v>
      </c>
    </row>
    <row r="1439" spans="1:13" ht="12.75">
      <c r="A1439" s="68" t="s">
        <v>445</v>
      </c>
      <c r="B1439" s="53"/>
      <c r="C1439" s="53"/>
      <c r="D1439" s="53"/>
      <c r="E1439" s="53"/>
      <c r="F1439" s="53"/>
      <c r="G1439" s="53"/>
      <c r="H1439" s="53"/>
      <c r="I1439" s="69">
        <v>2432700</v>
      </c>
      <c r="J1439" s="53"/>
      <c r="K1439" s="69">
        <v>1066658.19</v>
      </c>
      <c r="L1439" s="53"/>
      <c r="M1439" s="46">
        <v>43.85</v>
      </c>
    </row>
    <row r="1440" spans="1:13" ht="12.75">
      <c r="A1440" s="64" t="s">
        <v>299</v>
      </c>
      <c r="B1440" s="53"/>
      <c r="C1440" s="64" t="s">
        <v>300</v>
      </c>
      <c r="D1440" s="53"/>
      <c r="E1440" s="53"/>
      <c r="F1440" s="53"/>
      <c r="G1440" s="53"/>
      <c r="H1440" s="53"/>
      <c r="I1440" s="65">
        <v>799700</v>
      </c>
      <c r="J1440" s="53"/>
      <c r="K1440" s="65">
        <v>250000</v>
      </c>
      <c r="L1440" s="53"/>
      <c r="M1440" s="14">
        <v>31.26</v>
      </c>
    </row>
    <row r="1441" spans="1:13" ht="12.75">
      <c r="A1441" s="66" t="s">
        <v>338</v>
      </c>
      <c r="B1441" s="53"/>
      <c r="C1441" s="66" t="s">
        <v>339</v>
      </c>
      <c r="D1441" s="53"/>
      <c r="E1441" s="53"/>
      <c r="F1441" s="53"/>
      <c r="G1441" s="53"/>
      <c r="H1441" s="53"/>
      <c r="I1441" s="67" t="s">
        <v>1</v>
      </c>
      <c r="J1441" s="53"/>
      <c r="K1441" s="67">
        <v>250000</v>
      </c>
      <c r="L1441" s="53"/>
      <c r="M1441" s="49" t="s">
        <v>1</v>
      </c>
    </row>
    <row r="1442" spans="1:13" ht="12.75">
      <c r="A1442" s="64" t="s">
        <v>428</v>
      </c>
      <c r="B1442" s="53"/>
      <c r="C1442" s="64" t="s">
        <v>429</v>
      </c>
      <c r="D1442" s="53"/>
      <c r="E1442" s="53"/>
      <c r="F1442" s="53"/>
      <c r="G1442" s="53"/>
      <c r="H1442" s="53"/>
      <c r="I1442" s="65">
        <v>1633000</v>
      </c>
      <c r="J1442" s="53"/>
      <c r="K1442" s="65">
        <v>816658.19</v>
      </c>
      <c r="L1442" s="53"/>
      <c r="M1442" s="14">
        <v>50.01</v>
      </c>
    </row>
    <row r="1443" spans="1:13" ht="12.75">
      <c r="A1443" s="66" t="s">
        <v>430</v>
      </c>
      <c r="B1443" s="53"/>
      <c r="C1443" s="66" t="s">
        <v>431</v>
      </c>
      <c r="D1443" s="53"/>
      <c r="E1443" s="53"/>
      <c r="F1443" s="53"/>
      <c r="G1443" s="53"/>
      <c r="H1443" s="53"/>
      <c r="I1443" s="67" t="s">
        <v>1</v>
      </c>
      <c r="J1443" s="53"/>
      <c r="K1443" s="67">
        <v>816658.19</v>
      </c>
      <c r="L1443" s="53"/>
      <c r="M1443" s="49" t="s">
        <v>1</v>
      </c>
    </row>
    <row r="1444" spans="1:13" ht="12.75">
      <c r="A1444" s="72" t="s">
        <v>744</v>
      </c>
      <c r="B1444" s="53"/>
      <c r="C1444" s="72" t="s">
        <v>745</v>
      </c>
      <c r="D1444" s="53"/>
      <c r="E1444" s="53"/>
      <c r="F1444" s="53"/>
      <c r="G1444" s="53"/>
      <c r="H1444" s="53"/>
      <c r="I1444" s="73">
        <v>650000</v>
      </c>
      <c r="J1444" s="53"/>
      <c r="K1444" s="73">
        <v>283664.55</v>
      </c>
      <c r="L1444" s="53"/>
      <c r="M1444" s="48">
        <v>43.64</v>
      </c>
    </row>
    <row r="1445" spans="1:13" ht="12.75">
      <c r="A1445" s="68" t="s">
        <v>444</v>
      </c>
      <c r="B1445" s="53"/>
      <c r="C1445" s="53"/>
      <c r="D1445" s="53"/>
      <c r="E1445" s="53"/>
      <c r="F1445" s="53"/>
      <c r="G1445" s="53"/>
      <c r="H1445" s="53"/>
      <c r="I1445" s="69">
        <v>650000</v>
      </c>
      <c r="J1445" s="53"/>
      <c r="K1445" s="69">
        <v>283664.55</v>
      </c>
      <c r="L1445" s="53"/>
      <c r="M1445" s="46">
        <v>43.64</v>
      </c>
    </row>
    <row r="1446" spans="1:13" ht="12.75">
      <c r="A1446" s="68" t="s">
        <v>445</v>
      </c>
      <c r="B1446" s="53"/>
      <c r="C1446" s="53"/>
      <c r="D1446" s="53"/>
      <c r="E1446" s="53"/>
      <c r="F1446" s="53"/>
      <c r="G1446" s="53"/>
      <c r="H1446" s="53"/>
      <c r="I1446" s="69">
        <v>650000</v>
      </c>
      <c r="J1446" s="53"/>
      <c r="K1446" s="69">
        <v>283664.55</v>
      </c>
      <c r="L1446" s="53"/>
      <c r="M1446" s="46">
        <v>43.64</v>
      </c>
    </row>
    <row r="1447" spans="1:13" ht="12.75">
      <c r="A1447" s="64" t="s">
        <v>391</v>
      </c>
      <c r="B1447" s="53"/>
      <c r="C1447" s="64" t="s">
        <v>392</v>
      </c>
      <c r="D1447" s="53"/>
      <c r="E1447" s="53"/>
      <c r="F1447" s="53"/>
      <c r="G1447" s="53"/>
      <c r="H1447" s="53"/>
      <c r="I1447" s="65">
        <v>250000</v>
      </c>
      <c r="J1447" s="53"/>
      <c r="K1447" s="65">
        <v>83664.34</v>
      </c>
      <c r="L1447" s="53"/>
      <c r="M1447" s="14">
        <v>33.47</v>
      </c>
    </row>
    <row r="1448" spans="1:13" ht="12.75">
      <c r="A1448" s="66" t="s">
        <v>432</v>
      </c>
      <c r="B1448" s="53"/>
      <c r="C1448" s="66" t="s">
        <v>433</v>
      </c>
      <c r="D1448" s="53"/>
      <c r="E1448" s="53"/>
      <c r="F1448" s="53"/>
      <c r="G1448" s="53"/>
      <c r="H1448" s="53"/>
      <c r="I1448" s="67" t="s">
        <v>1</v>
      </c>
      <c r="J1448" s="53"/>
      <c r="K1448" s="67">
        <v>83664.34</v>
      </c>
      <c r="L1448" s="53"/>
      <c r="M1448" s="49" t="s">
        <v>1</v>
      </c>
    </row>
    <row r="1449" spans="1:13" ht="12.75">
      <c r="A1449" s="64" t="s">
        <v>312</v>
      </c>
      <c r="B1449" s="53"/>
      <c r="C1449" s="64" t="s">
        <v>313</v>
      </c>
      <c r="D1449" s="53"/>
      <c r="E1449" s="53"/>
      <c r="F1449" s="53"/>
      <c r="G1449" s="53"/>
      <c r="H1449" s="53"/>
      <c r="I1449" s="65">
        <v>400000</v>
      </c>
      <c r="J1449" s="53"/>
      <c r="K1449" s="65">
        <v>200000.21</v>
      </c>
      <c r="L1449" s="53"/>
      <c r="M1449" s="14">
        <v>50</v>
      </c>
    </row>
    <row r="1450" spans="1:13" ht="12.75">
      <c r="A1450" s="66" t="s">
        <v>314</v>
      </c>
      <c r="B1450" s="53"/>
      <c r="C1450" s="66" t="s">
        <v>315</v>
      </c>
      <c r="D1450" s="53"/>
      <c r="E1450" s="53"/>
      <c r="F1450" s="53"/>
      <c r="G1450" s="53"/>
      <c r="H1450" s="53"/>
      <c r="I1450" s="67" t="s">
        <v>1</v>
      </c>
      <c r="J1450" s="53"/>
      <c r="K1450" s="67">
        <v>200000.21</v>
      </c>
      <c r="L1450" s="53"/>
      <c r="M1450" s="49" t="s">
        <v>1</v>
      </c>
    </row>
    <row r="1451" spans="1:13" ht="12.75">
      <c r="A1451" s="72" t="s">
        <v>746</v>
      </c>
      <c r="B1451" s="53"/>
      <c r="C1451" s="72" t="s">
        <v>747</v>
      </c>
      <c r="D1451" s="53"/>
      <c r="E1451" s="53"/>
      <c r="F1451" s="53"/>
      <c r="G1451" s="53"/>
      <c r="H1451" s="53"/>
      <c r="I1451" s="73">
        <v>100000</v>
      </c>
      <c r="J1451" s="53"/>
      <c r="K1451" s="73">
        <v>82010.88</v>
      </c>
      <c r="L1451" s="53"/>
      <c r="M1451" s="48">
        <v>82.01</v>
      </c>
    </row>
    <row r="1452" spans="1:13" ht="12.75">
      <c r="A1452" s="68" t="s">
        <v>444</v>
      </c>
      <c r="B1452" s="53"/>
      <c r="C1452" s="53"/>
      <c r="D1452" s="53"/>
      <c r="E1452" s="53"/>
      <c r="F1452" s="53"/>
      <c r="G1452" s="53"/>
      <c r="H1452" s="53"/>
      <c r="I1452" s="69">
        <v>100000</v>
      </c>
      <c r="J1452" s="53"/>
      <c r="K1452" s="69">
        <v>82010.88</v>
      </c>
      <c r="L1452" s="53"/>
      <c r="M1452" s="46">
        <v>82.01</v>
      </c>
    </row>
    <row r="1453" spans="1:13" ht="12.75">
      <c r="A1453" s="68" t="s">
        <v>445</v>
      </c>
      <c r="B1453" s="53"/>
      <c r="C1453" s="53"/>
      <c r="D1453" s="53"/>
      <c r="E1453" s="53"/>
      <c r="F1453" s="53"/>
      <c r="G1453" s="53"/>
      <c r="H1453" s="53"/>
      <c r="I1453" s="69">
        <v>100000</v>
      </c>
      <c r="J1453" s="53"/>
      <c r="K1453" s="69">
        <v>82010.88</v>
      </c>
      <c r="L1453" s="53"/>
      <c r="M1453" s="46">
        <v>82.01</v>
      </c>
    </row>
    <row r="1454" spans="1:13" ht="12.75">
      <c r="A1454" s="64" t="s">
        <v>305</v>
      </c>
      <c r="B1454" s="53"/>
      <c r="C1454" s="64" t="s">
        <v>306</v>
      </c>
      <c r="D1454" s="53"/>
      <c r="E1454" s="53"/>
      <c r="F1454" s="53"/>
      <c r="G1454" s="53"/>
      <c r="H1454" s="53"/>
      <c r="I1454" s="65">
        <v>100000</v>
      </c>
      <c r="J1454" s="53"/>
      <c r="K1454" s="65">
        <v>82010.88</v>
      </c>
      <c r="L1454" s="53"/>
      <c r="M1454" s="14">
        <v>82.01</v>
      </c>
    </row>
    <row r="1455" spans="1:13" ht="12.75">
      <c r="A1455" s="66" t="s">
        <v>311</v>
      </c>
      <c r="B1455" s="53"/>
      <c r="C1455" s="66" t="s">
        <v>306</v>
      </c>
      <c r="D1455" s="53"/>
      <c r="E1455" s="53"/>
      <c r="F1455" s="53"/>
      <c r="G1455" s="53"/>
      <c r="H1455" s="53"/>
      <c r="I1455" s="67" t="s">
        <v>1</v>
      </c>
      <c r="J1455" s="53"/>
      <c r="K1455" s="67">
        <v>82010.88</v>
      </c>
      <c r="L1455" s="53"/>
      <c r="M1455" s="49" t="s">
        <v>1</v>
      </c>
    </row>
    <row r="1456" spans="1:13" ht="12.75">
      <c r="A1456" s="72" t="s">
        <v>748</v>
      </c>
      <c r="B1456" s="53"/>
      <c r="C1456" s="72" t="s">
        <v>749</v>
      </c>
      <c r="D1456" s="53"/>
      <c r="E1456" s="53"/>
      <c r="F1456" s="53"/>
      <c r="G1456" s="53"/>
      <c r="H1456" s="53"/>
      <c r="I1456" s="73">
        <v>705000</v>
      </c>
      <c r="J1456" s="53"/>
      <c r="K1456" s="73">
        <v>253776.87</v>
      </c>
      <c r="L1456" s="53"/>
      <c r="M1456" s="48">
        <v>36</v>
      </c>
    </row>
    <row r="1457" spans="1:13" ht="12.75">
      <c r="A1457" s="68" t="s">
        <v>444</v>
      </c>
      <c r="B1457" s="53"/>
      <c r="C1457" s="53"/>
      <c r="D1457" s="53"/>
      <c r="E1457" s="53"/>
      <c r="F1457" s="53"/>
      <c r="G1457" s="53"/>
      <c r="H1457" s="53"/>
      <c r="I1457" s="69">
        <v>705000</v>
      </c>
      <c r="J1457" s="53"/>
      <c r="K1457" s="69">
        <v>253776.87</v>
      </c>
      <c r="L1457" s="53"/>
      <c r="M1457" s="46">
        <v>36</v>
      </c>
    </row>
    <row r="1458" spans="1:13" ht="12.75">
      <c r="A1458" s="68" t="s">
        <v>445</v>
      </c>
      <c r="B1458" s="53"/>
      <c r="C1458" s="53"/>
      <c r="D1458" s="53"/>
      <c r="E1458" s="53"/>
      <c r="F1458" s="53"/>
      <c r="G1458" s="53"/>
      <c r="H1458" s="53"/>
      <c r="I1458" s="69">
        <v>705000</v>
      </c>
      <c r="J1458" s="53"/>
      <c r="K1458" s="69">
        <v>253776.87</v>
      </c>
      <c r="L1458" s="53"/>
      <c r="M1458" s="46">
        <v>36</v>
      </c>
    </row>
    <row r="1459" spans="1:13" ht="12.75">
      <c r="A1459" s="64" t="s">
        <v>299</v>
      </c>
      <c r="B1459" s="53"/>
      <c r="C1459" s="64" t="s">
        <v>300</v>
      </c>
      <c r="D1459" s="53"/>
      <c r="E1459" s="53"/>
      <c r="F1459" s="53"/>
      <c r="G1459" s="53"/>
      <c r="H1459" s="53"/>
      <c r="I1459" s="65">
        <v>645000</v>
      </c>
      <c r="J1459" s="53"/>
      <c r="K1459" s="65">
        <v>223776.75</v>
      </c>
      <c r="L1459" s="53"/>
      <c r="M1459" s="14">
        <v>34.69</v>
      </c>
    </row>
    <row r="1460" spans="1:13" ht="12.75">
      <c r="A1460" s="66" t="s">
        <v>342</v>
      </c>
      <c r="B1460" s="53"/>
      <c r="C1460" s="66" t="s">
        <v>343</v>
      </c>
      <c r="D1460" s="53"/>
      <c r="E1460" s="53"/>
      <c r="F1460" s="53"/>
      <c r="G1460" s="53"/>
      <c r="H1460" s="53"/>
      <c r="I1460" s="67" t="s">
        <v>1</v>
      </c>
      <c r="J1460" s="53"/>
      <c r="K1460" s="67">
        <v>223776.75</v>
      </c>
      <c r="L1460" s="53"/>
      <c r="M1460" s="49" t="s">
        <v>1</v>
      </c>
    </row>
    <row r="1461" spans="1:13" ht="12.75">
      <c r="A1461" s="64" t="s">
        <v>312</v>
      </c>
      <c r="B1461" s="53"/>
      <c r="C1461" s="64" t="s">
        <v>313</v>
      </c>
      <c r="D1461" s="53"/>
      <c r="E1461" s="53"/>
      <c r="F1461" s="53"/>
      <c r="G1461" s="53"/>
      <c r="H1461" s="53"/>
      <c r="I1461" s="65">
        <v>60000</v>
      </c>
      <c r="J1461" s="53"/>
      <c r="K1461" s="65">
        <v>30000.12</v>
      </c>
      <c r="L1461" s="53"/>
      <c r="M1461" s="14">
        <v>50</v>
      </c>
    </row>
    <row r="1462" spans="1:13" ht="12.75">
      <c r="A1462" s="66" t="s">
        <v>314</v>
      </c>
      <c r="B1462" s="53"/>
      <c r="C1462" s="66" t="s">
        <v>315</v>
      </c>
      <c r="D1462" s="53"/>
      <c r="E1462" s="53"/>
      <c r="F1462" s="53"/>
      <c r="G1462" s="53"/>
      <c r="H1462" s="53"/>
      <c r="I1462" s="67" t="s">
        <v>1</v>
      </c>
      <c r="J1462" s="53"/>
      <c r="K1462" s="67">
        <v>30000.12</v>
      </c>
      <c r="L1462" s="53"/>
      <c r="M1462" s="49" t="s">
        <v>1</v>
      </c>
    </row>
    <row r="1463" spans="1:13" ht="12.75">
      <c r="A1463" s="72" t="s">
        <v>750</v>
      </c>
      <c r="B1463" s="53"/>
      <c r="C1463" s="72" t="s">
        <v>751</v>
      </c>
      <c r="D1463" s="53"/>
      <c r="E1463" s="53"/>
      <c r="F1463" s="53"/>
      <c r="G1463" s="53"/>
      <c r="H1463" s="53"/>
      <c r="I1463" s="73">
        <v>100000</v>
      </c>
      <c r="J1463" s="53"/>
      <c r="K1463" s="73">
        <v>10500</v>
      </c>
      <c r="L1463" s="53"/>
      <c r="M1463" s="48">
        <v>10.5</v>
      </c>
    </row>
    <row r="1464" spans="1:13" ht="12.75">
      <c r="A1464" s="68" t="s">
        <v>444</v>
      </c>
      <c r="B1464" s="53"/>
      <c r="C1464" s="53"/>
      <c r="D1464" s="53"/>
      <c r="E1464" s="53"/>
      <c r="F1464" s="53"/>
      <c r="G1464" s="53"/>
      <c r="H1464" s="53"/>
      <c r="I1464" s="69">
        <v>100000</v>
      </c>
      <c r="J1464" s="53"/>
      <c r="K1464" s="69">
        <v>10500</v>
      </c>
      <c r="L1464" s="53"/>
      <c r="M1464" s="46">
        <v>10.5</v>
      </c>
    </row>
    <row r="1465" spans="1:13" ht="12.75">
      <c r="A1465" s="68" t="s">
        <v>445</v>
      </c>
      <c r="B1465" s="53"/>
      <c r="C1465" s="53"/>
      <c r="D1465" s="53"/>
      <c r="E1465" s="53"/>
      <c r="F1465" s="53"/>
      <c r="G1465" s="53"/>
      <c r="H1465" s="53"/>
      <c r="I1465" s="69">
        <v>100000</v>
      </c>
      <c r="J1465" s="53"/>
      <c r="K1465" s="69">
        <v>10500</v>
      </c>
      <c r="L1465" s="53"/>
      <c r="M1465" s="46">
        <v>10.5</v>
      </c>
    </row>
    <row r="1466" spans="1:13" ht="12.75">
      <c r="A1466" s="64" t="s">
        <v>409</v>
      </c>
      <c r="B1466" s="53"/>
      <c r="C1466" s="64" t="s">
        <v>410</v>
      </c>
      <c r="D1466" s="53"/>
      <c r="E1466" s="53"/>
      <c r="F1466" s="53"/>
      <c r="G1466" s="53"/>
      <c r="H1466" s="53"/>
      <c r="I1466" s="65">
        <v>100000</v>
      </c>
      <c r="J1466" s="53"/>
      <c r="K1466" s="65">
        <v>10500</v>
      </c>
      <c r="L1466" s="53"/>
      <c r="M1466" s="14">
        <v>10.5</v>
      </c>
    </row>
    <row r="1467" spans="1:13" ht="12.75">
      <c r="A1467" s="66" t="s">
        <v>411</v>
      </c>
      <c r="B1467" s="53"/>
      <c r="C1467" s="66" t="s">
        <v>412</v>
      </c>
      <c r="D1467" s="53"/>
      <c r="E1467" s="53"/>
      <c r="F1467" s="53"/>
      <c r="G1467" s="53"/>
      <c r="H1467" s="53"/>
      <c r="I1467" s="67" t="s">
        <v>1</v>
      </c>
      <c r="J1467" s="53"/>
      <c r="K1467" s="67">
        <v>10500</v>
      </c>
      <c r="L1467" s="53"/>
      <c r="M1467" s="49" t="s">
        <v>1</v>
      </c>
    </row>
    <row r="1468" spans="1:13" ht="12.75">
      <c r="A1468" s="72" t="s">
        <v>857</v>
      </c>
      <c r="B1468" s="53"/>
      <c r="C1468" s="72" t="s">
        <v>858</v>
      </c>
      <c r="D1468" s="53"/>
      <c r="E1468" s="53"/>
      <c r="F1468" s="53"/>
      <c r="G1468" s="53"/>
      <c r="H1468" s="53"/>
      <c r="I1468" s="73">
        <v>25000</v>
      </c>
      <c r="J1468" s="53"/>
      <c r="K1468" s="73">
        <v>0</v>
      </c>
      <c r="L1468" s="53"/>
      <c r="M1468" s="48">
        <v>0</v>
      </c>
    </row>
    <row r="1469" spans="1:13" ht="12.75">
      <c r="A1469" s="68" t="s">
        <v>444</v>
      </c>
      <c r="B1469" s="53"/>
      <c r="C1469" s="53"/>
      <c r="D1469" s="53"/>
      <c r="E1469" s="53"/>
      <c r="F1469" s="53"/>
      <c r="G1469" s="53"/>
      <c r="H1469" s="53"/>
      <c r="I1469" s="69">
        <v>25000</v>
      </c>
      <c r="J1469" s="53"/>
      <c r="K1469" s="69">
        <v>0</v>
      </c>
      <c r="L1469" s="53"/>
      <c r="M1469" s="46">
        <v>0</v>
      </c>
    </row>
    <row r="1470" spans="1:13" ht="12.75">
      <c r="A1470" s="68" t="s">
        <v>445</v>
      </c>
      <c r="B1470" s="53"/>
      <c r="C1470" s="53"/>
      <c r="D1470" s="53"/>
      <c r="E1470" s="53"/>
      <c r="F1470" s="53"/>
      <c r="G1470" s="53"/>
      <c r="H1470" s="53"/>
      <c r="I1470" s="69">
        <v>25000</v>
      </c>
      <c r="J1470" s="53"/>
      <c r="K1470" s="69">
        <v>0</v>
      </c>
      <c r="L1470" s="53"/>
      <c r="M1470" s="46">
        <v>0</v>
      </c>
    </row>
    <row r="1471" spans="1:13" ht="12.75">
      <c r="A1471" s="64" t="s">
        <v>305</v>
      </c>
      <c r="B1471" s="53"/>
      <c r="C1471" s="64" t="s">
        <v>306</v>
      </c>
      <c r="D1471" s="53"/>
      <c r="E1471" s="53"/>
      <c r="F1471" s="53"/>
      <c r="G1471" s="53"/>
      <c r="H1471" s="53"/>
      <c r="I1471" s="65">
        <v>25000</v>
      </c>
      <c r="J1471" s="53"/>
      <c r="K1471" s="65">
        <v>0</v>
      </c>
      <c r="L1471" s="53"/>
      <c r="M1471" s="14">
        <v>0</v>
      </c>
    </row>
    <row r="1472" spans="1:13" ht="12.75">
      <c r="A1472" s="66" t="s">
        <v>311</v>
      </c>
      <c r="B1472" s="53"/>
      <c r="C1472" s="66" t="s">
        <v>306</v>
      </c>
      <c r="D1472" s="53"/>
      <c r="E1472" s="53"/>
      <c r="F1472" s="53"/>
      <c r="G1472" s="53"/>
      <c r="H1472" s="53"/>
      <c r="I1472" s="67" t="s">
        <v>1</v>
      </c>
      <c r="J1472" s="53"/>
      <c r="K1472" s="67">
        <v>0</v>
      </c>
      <c r="L1472" s="53"/>
      <c r="M1472" s="49" t="s">
        <v>1</v>
      </c>
    </row>
    <row r="1473" spans="1:13" ht="12.75">
      <c r="A1473" s="72" t="s">
        <v>752</v>
      </c>
      <c r="B1473" s="53"/>
      <c r="C1473" s="72" t="s">
        <v>753</v>
      </c>
      <c r="D1473" s="53"/>
      <c r="E1473" s="53"/>
      <c r="F1473" s="53"/>
      <c r="G1473" s="53"/>
      <c r="H1473" s="53"/>
      <c r="I1473" s="73">
        <v>5555000</v>
      </c>
      <c r="J1473" s="53"/>
      <c r="K1473" s="73">
        <v>84321.88</v>
      </c>
      <c r="L1473" s="53"/>
      <c r="M1473" s="48">
        <v>1.52</v>
      </c>
    </row>
    <row r="1474" spans="1:13" ht="12.75">
      <c r="A1474" s="68" t="s">
        <v>444</v>
      </c>
      <c r="B1474" s="53"/>
      <c r="C1474" s="53"/>
      <c r="D1474" s="53"/>
      <c r="E1474" s="53"/>
      <c r="F1474" s="53"/>
      <c r="G1474" s="53"/>
      <c r="H1474" s="53"/>
      <c r="I1474" s="69">
        <v>1138422.44</v>
      </c>
      <c r="J1474" s="53"/>
      <c r="K1474" s="69">
        <v>84321.88</v>
      </c>
      <c r="L1474" s="53"/>
      <c r="M1474" s="46">
        <v>7.41</v>
      </c>
    </row>
    <row r="1475" spans="1:13" ht="12.75">
      <c r="A1475" s="68" t="s">
        <v>445</v>
      </c>
      <c r="B1475" s="53"/>
      <c r="C1475" s="53"/>
      <c r="D1475" s="53"/>
      <c r="E1475" s="53"/>
      <c r="F1475" s="53"/>
      <c r="G1475" s="53"/>
      <c r="H1475" s="53"/>
      <c r="I1475" s="69">
        <v>1138422.44</v>
      </c>
      <c r="J1475" s="53"/>
      <c r="K1475" s="69">
        <v>84321.88</v>
      </c>
      <c r="L1475" s="53"/>
      <c r="M1475" s="46">
        <v>7.41</v>
      </c>
    </row>
    <row r="1476" spans="1:13" ht="12.75">
      <c r="A1476" s="64" t="s">
        <v>413</v>
      </c>
      <c r="B1476" s="53"/>
      <c r="C1476" s="64" t="s">
        <v>414</v>
      </c>
      <c r="D1476" s="53"/>
      <c r="E1476" s="53"/>
      <c r="F1476" s="53"/>
      <c r="G1476" s="53"/>
      <c r="H1476" s="53"/>
      <c r="I1476" s="65">
        <v>1138422.44</v>
      </c>
      <c r="J1476" s="53"/>
      <c r="K1476" s="65">
        <v>84321.88</v>
      </c>
      <c r="L1476" s="53"/>
      <c r="M1476" s="14">
        <v>7.41</v>
      </c>
    </row>
    <row r="1477" spans="1:13" ht="12.75">
      <c r="A1477" s="66" t="s">
        <v>423</v>
      </c>
      <c r="B1477" s="53"/>
      <c r="C1477" s="66" t="s">
        <v>424</v>
      </c>
      <c r="D1477" s="53"/>
      <c r="E1477" s="53"/>
      <c r="F1477" s="53"/>
      <c r="G1477" s="53"/>
      <c r="H1477" s="53"/>
      <c r="I1477" s="67" t="s">
        <v>1</v>
      </c>
      <c r="J1477" s="53"/>
      <c r="K1477" s="67">
        <v>84321.88</v>
      </c>
      <c r="L1477" s="53"/>
      <c r="M1477" s="49" t="s">
        <v>1</v>
      </c>
    </row>
    <row r="1478" spans="1:13" ht="12.75">
      <c r="A1478" s="68" t="s">
        <v>448</v>
      </c>
      <c r="B1478" s="53"/>
      <c r="C1478" s="53"/>
      <c r="D1478" s="53"/>
      <c r="E1478" s="53"/>
      <c r="F1478" s="53"/>
      <c r="G1478" s="53"/>
      <c r="H1478" s="53"/>
      <c r="I1478" s="69">
        <v>4416577.56</v>
      </c>
      <c r="J1478" s="53"/>
      <c r="K1478" s="69">
        <v>0</v>
      </c>
      <c r="L1478" s="53"/>
      <c r="M1478" s="46">
        <v>0</v>
      </c>
    </row>
    <row r="1479" spans="1:13" ht="12.75">
      <c r="A1479" s="68" t="s">
        <v>449</v>
      </c>
      <c r="B1479" s="53"/>
      <c r="C1479" s="53"/>
      <c r="D1479" s="53"/>
      <c r="E1479" s="53"/>
      <c r="F1479" s="53"/>
      <c r="G1479" s="53"/>
      <c r="H1479" s="53"/>
      <c r="I1479" s="69">
        <v>4416577.56</v>
      </c>
      <c r="J1479" s="53"/>
      <c r="K1479" s="69">
        <v>0</v>
      </c>
      <c r="L1479" s="53"/>
      <c r="M1479" s="46">
        <v>0</v>
      </c>
    </row>
    <row r="1480" spans="1:13" ht="12.75">
      <c r="A1480" s="64" t="s">
        <v>413</v>
      </c>
      <c r="B1480" s="53"/>
      <c r="C1480" s="64" t="s">
        <v>414</v>
      </c>
      <c r="D1480" s="53"/>
      <c r="E1480" s="53"/>
      <c r="F1480" s="53"/>
      <c r="G1480" s="53"/>
      <c r="H1480" s="53"/>
      <c r="I1480" s="65">
        <v>4416577.56</v>
      </c>
      <c r="J1480" s="53"/>
      <c r="K1480" s="65">
        <v>0</v>
      </c>
      <c r="L1480" s="53"/>
      <c r="M1480" s="14">
        <v>0</v>
      </c>
    </row>
    <row r="1481" spans="1:13" ht="12.75">
      <c r="A1481" s="66" t="s">
        <v>423</v>
      </c>
      <c r="B1481" s="53"/>
      <c r="C1481" s="66" t="s">
        <v>424</v>
      </c>
      <c r="D1481" s="53"/>
      <c r="E1481" s="53"/>
      <c r="F1481" s="53"/>
      <c r="G1481" s="53"/>
      <c r="H1481" s="53"/>
      <c r="I1481" s="67" t="s">
        <v>1</v>
      </c>
      <c r="J1481" s="53"/>
      <c r="K1481" s="67">
        <v>0</v>
      </c>
      <c r="L1481" s="53"/>
      <c r="M1481" s="49" t="s">
        <v>1</v>
      </c>
    </row>
    <row r="1482" spans="1:13" ht="12.75">
      <c r="A1482" s="74" t="s">
        <v>754</v>
      </c>
      <c r="B1482" s="53"/>
      <c r="C1482" s="53"/>
      <c r="D1482" s="53"/>
      <c r="E1482" s="53"/>
      <c r="F1482" s="53"/>
      <c r="G1482" s="53"/>
      <c r="H1482" s="53"/>
      <c r="I1482" s="75">
        <v>110441551</v>
      </c>
      <c r="J1482" s="53"/>
      <c r="K1482" s="75">
        <v>50385744.55</v>
      </c>
      <c r="L1482" s="53"/>
      <c r="M1482" s="45">
        <v>45.62</v>
      </c>
    </row>
    <row r="1483" spans="1:13" ht="12.75">
      <c r="A1483" s="68" t="s">
        <v>444</v>
      </c>
      <c r="B1483" s="53"/>
      <c r="C1483" s="53"/>
      <c r="D1483" s="53"/>
      <c r="E1483" s="53"/>
      <c r="F1483" s="53"/>
      <c r="G1483" s="53"/>
      <c r="H1483" s="53"/>
      <c r="I1483" s="69">
        <v>7778640</v>
      </c>
      <c r="J1483" s="53"/>
      <c r="K1483" s="69">
        <v>5008191.73</v>
      </c>
      <c r="L1483" s="53"/>
      <c r="M1483" s="46">
        <v>64.38</v>
      </c>
    </row>
    <row r="1484" spans="1:13" ht="12.75">
      <c r="A1484" s="68" t="s">
        <v>445</v>
      </c>
      <c r="B1484" s="53"/>
      <c r="C1484" s="53"/>
      <c r="D1484" s="53"/>
      <c r="E1484" s="53"/>
      <c r="F1484" s="53"/>
      <c r="G1484" s="53"/>
      <c r="H1484" s="53"/>
      <c r="I1484" s="69">
        <v>7778640</v>
      </c>
      <c r="J1484" s="53"/>
      <c r="K1484" s="69">
        <v>5008191.73</v>
      </c>
      <c r="L1484" s="53"/>
      <c r="M1484" s="46">
        <v>64.38</v>
      </c>
    </row>
    <row r="1485" spans="1:13" ht="12.75">
      <c r="A1485" s="68" t="s">
        <v>446</v>
      </c>
      <c r="B1485" s="53"/>
      <c r="C1485" s="53"/>
      <c r="D1485" s="53"/>
      <c r="E1485" s="53"/>
      <c r="F1485" s="53"/>
      <c r="G1485" s="53"/>
      <c r="H1485" s="53"/>
      <c r="I1485" s="69">
        <v>422900</v>
      </c>
      <c r="J1485" s="53"/>
      <c r="K1485" s="69">
        <v>7110.45</v>
      </c>
      <c r="L1485" s="53"/>
      <c r="M1485" s="46">
        <v>1.68</v>
      </c>
    </row>
    <row r="1486" spans="1:13" ht="12.75">
      <c r="A1486" s="68" t="s">
        <v>447</v>
      </c>
      <c r="B1486" s="53"/>
      <c r="C1486" s="53"/>
      <c r="D1486" s="53"/>
      <c r="E1486" s="53"/>
      <c r="F1486" s="53"/>
      <c r="G1486" s="53"/>
      <c r="H1486" s="53"/>
      <c r="I1486" s="69">
        <v>422900</v>
      </c>
      <c r="J1486" s="53"/>
      <c r="K1486" s="69">
        <v>7110.45</v>
      </c>
      <c r="L1486" s="53"/>
      <c r="M1486" s="46">
        <v>1.68</v>
      </c>
    </row>
    <row r="1487" spans="1:13" ht="12.75">
      <c r="A1487" s="68" t="s">
        <v>448</v>
      </c>
      <c r="B1487" s="53"/>
      <c r="C1487" s="53"/>
      <c r="D1487" s="53"/>
      <c r="E1487" s="53"/>
      <c r="F1487" s="53"/>
      <c r="G1487" s="53"/>
      <c r="H1487" s="53"/>
      <c r="I1487" s="69">
        <v>7479228</v>
      </c>
      <c r="J1487" s="53"/>
      <c r="K1487" s="69">
        <v>1758766.52</v>
      </c>
      <c r="L1487" s="53"/>
      <c r="M1487" s="46">
        <v>23.52</v>
      </c>
    </row>
    <row r="1488" spans="1:13" ht="12.75">
      <c r="A1488" s="68" t="s">
        <v>449</v>
      </c>
      <c r="B1488" s="53"/>
      <c r="C1488" s="53"/>
      <c r="D1488" s="53"/>
      <c r="E1488" s="53"/>
      <c r="F1488" s="53"/>
      <c r="G1488" s="53"/>
      <c r="H1488" s="53"/>
      <c r="I1488" s="69">
        <v>7479228</v>
      </c>
      <c r="J1488" s="53"/>
      <c r="K1488" s="69">
        <v>1758766.52</v>
      </c>
      <c r="L1488" s="53"/>
      <c r="M1488" s="46">
        <v>23.52</v>
      </c>
    </row>
    <row r="1489" spans="1:13" ht="12.75">
      <c r="A1489" s="68" t="s">
        <v>450</v>
      </c>
      <c r="B1489" s="53"/>
      <c r="C1489" s="53"/>
      <c r="D1489" s="53"/>
      <c r="E1489" s="53"/>
      <c r="F1489" s="53"/>
      <c r="G1489" s="53"/>
      <c r="H1489" s="53"/>
      <c r="I1489" s="69">
        <v>94068723</v>
      </c>
      <c r="J1489" s="53"/>
      <c r="K1489" s="69">
        <v>43536032.19</v>
      </c>
      <c r="L1489" s="53"/>
      <c r="M1489" s="46">
        <v>46.28</v>
      </c>
    </row>
    <row r="1490" spans="1:13" ht="12.75">
      <c r="A1490" s="68" t="s">
        <v>451</v>
      </c>
      <c r="B1490" s="53"/>
      <c r="C1490" s="53"/>
      <c r="D1490" s="53"/>
      <c r="E1490" s="53"/>
      <c r="F1490" s="53"/>
      <c r="G1490" s="53"/>
      <c r="H1490" s="53"/>
      <c r="I1490" s="69">
        <v>94068723</v>
      </c>
      <c r="J1490" s="53"/>
      <c r="K1490" s="69">
        <v>43536032.19</v>
      </c>
      <c r="L1490" s="53"/>
      <c r="M1490" s="46">
        <v>46.28</v>
      </c>
    </row>
    <row r="1491" spans="1:13" ht="12.75">
      <c r="A1491" s="68" t="s">
        <v>452</v>
      </c>
      <c r="B1491" s="53"/>
      <c r="C1491" s="53"/>
      <c r="D1491" s="53"/>
      <c r="E1491" s="53"/>
      <c r="F1491" s="53"/>
      <c r="G1491" s="53"/>
      <c r="H1491" s="53"/>
      <c r="I1491" s="69">
        <v>366260</v>
      </c>
      <c r="J1491" s="53"/>
      <c r="K1491" s="69">
        <v>6356.01</v>
      </c>
      <c r="L1491" s="53"/>
      <c r="M1491" s="46">
        <v>1.74</v>
      </c>
    </row>
    <row r="1492" spans="1:13" ht="12.75">
      <c r="A1492" s="68" t="s">
        <v>453</v>
      </c>
      <c r="B1492" s="53"/>
      <c r="C1492" s="53"/>
      <c r="D1492" s="53"/>
      <c r="E1492" s="53"/>
      <c r="F1492" s="53"/>
      <c r="G1492" s="53"/>
      <c r="H1492" s="53"/>
      <c r="I1492" s="69">
        <v>366260</v>
      </c>
      <c r="J1492" s="53"/>
      <c r="K1492" s="69">
        <v>6356.01</v>
      </c>
      <c r="L1492" s="53"/>
      <c r="M1492" s="46">
        <v>1.74</v>
      </c>
    </row>
    <row r="1493" spans="1:13" ht="12.75">
      <c r="A1493" s="68" t="s">
        <v>454</v>
      </c>
      <c r="B1493" s="53"/>
      <c r="C1493" s="53"/>
      <c r="D1493" s="53"/>
      <c r="E1493" s="53"/>
      <c r="F1493" s="53"/>
      <c r="G1493" s="53"/>
      <c r="H1493" s="53"/>
      <c r="I1493" s="69">
        <v>325800</v>
      </c>
      <c r="J1493" s="53"/>
      <c r="K1493" s="69">
        <v>69287.65</v>
      </c>
      <c r="L1493" s="53"/>
      <c r="M1493" s="46">
        <v>21.27</v>
      </c>
    </row>
    <row r="1494" spans="1:13" ht="12.75">
      <c r="A1494" s="68" t="s">
        <v>455</v>
      </c>
      <c r="B1494" s="53"/>
      <c r="C1494" s="53"/>
      <c r="D1494" s="53"/>
      <c r="E1494" s="53"/>
      <c r="F1494" s="53"/>
      <c r="G1494" s="53"/>
      <c r="H1494" s="53"/>
      <c r="I1494" s="69">
        <v>325800</v>
      </c>
      <c r="J1494" s="53"/>
      <c r="K1494" s="69">
        <v>69287.65</v>
      </c>
      <c r="L1494" s="53"/>
      <c r="M1494" s="46">
        <v>21.27</v>
      </c>
    </row>
    <row r="1495" spans="1:13" ht="12.75">
      <c r="A1495" s="70" t="s">
        <v>755</v>
      </c>
      <c r="B1495" s="53"/>
      <c r="C1495" s="70" t="s">
        <v>756</v>
      </c>
      <c r="D1495" s="53"/>
      <c r="E1495" s="53"/>
      <c r="F1495" s="53"/>
      <c r="G1495" s="53"/>
      <c r="H1495" s="53"/>
      <c r="I1495" s="71">
        <v>3508290</v>
      </c>
      <c r="J1495" s="53"/>
      <c r="K1495" s="71">
        <v>178392.15</v>
      </c>
      <c r="L1495" s="53"/>
      <c r="M1495" s="47">
        <v>5.08</v>
      </c>
    </row>
    <row r="1496" spans="1:13" ht="12.75">
      <c r="A1496" s="72" t="s">
        <v>757</v>
      </c>
      <c r="B1496" s="53"/>
      <c r="C1496" s="72" t="s">
        <v>758</v>
      </c>
      <c r="D1496" s="53"/>
      <c r="E1496" s="53"/>
      <c r="F1496" s="53"/>
      <c r="G1496" s="53"/>
      <c r="H1496" s="53"/>
      <c r="I1496" s="73">
        <v>1908290</v>
      </c>
      <c r="J1496" s="53"/>
      <c r="K1496" s="73">
        <v>169067.15</v>
      </c>
      <c r="L1496" s="53"/>
      <c r="M1496" s="48">
        <v>8.86</v>
      </c>
    </row>
    <row r="1497" spans="1:13" ht="12.75">
      <c r="A1497" s="68" t="s">
        <v>450</v>
      </c>
      <c r="B1497" s="53"/>
      <c r="C1497" s="53"/>
      <c r="D1497" s="53"/>
      <c r="E1497" s="53"/>
      <c r="F1497" s="53"/>
      <c r="G1497" s="53"/>
      <c r="H1497" s="53"/>
      <c r="I1497" s="69">
        <v>1908290</v>
      </c>
      <c r="J1497" s="53"/>
      <c r="K1497" s="69">
        <v>169067.15</v>
      </c>
      <c r="L1497" s="53"/>
      <c r="M1497" s="46">
        <v>8.86</v>
      </c>
    </row>
    <row r="1498" spans="1:13" ht="12.75">
      <c r="A1498" s="68" t="s">
        <v>451</v>
      </c>
      <c r="B1498" s="53"/>
      <c r="C1498" s="53"/>
      <c r="D1498" s="53"/>
      <c r="E1498" s="53"/>
      <c r="F1498" s="53"/>
      <c r="G1498" s="53"/>
      <c r="H1498" s="53"/>
      <c r="I1498" s="69">
        <v>1908290</v>
      </c>
      <c r="J1498" s="53"/>
      <c r="K1498" s="69">
        <v>169067.15</v>
      </c>
      <c r="L1498" s="53"/>
      <c r="M1498" s="46">
        <v>8.86</v>
      </c>
    </row>
    <row r="1499" spans="1:13" ht="12.75">
      <c r="A1499" s="64" t="s">
        <v>299</v>
      </c>
      <c r="B1499" s="53"/>
      <c r="C1499" s="64" t="s">
        <v>300</v>
      </c>
      <c r="D1499" s="53"/>
      <c r="E1499" s="53"/>
      <c r="F1499" s="53"/>
      <c r="G1499" s="53"/>
      <c r="H1499" s="53"/>
      <c r="I1499" s="65">
        <v>1908290</v>
      </c>
      <c r="J1499" s="53"/>
      <c r="K1499" s="65">
        <v>169067.15</v>
      </c>
      <c r="L1499" s="53"/>
      <c r="M1499" s="14">
        <v>8.86</v>
      </c>
    </row>
    <row r="1500" spans="1:13" ht="12.75">
      <c r="A1500" s="66" t="s">
        <v>336</v>
      </c>
      <c r="B1500" s="53"/>
      <c r="C1500" s="66" t="s">
        <v>337</v>
      </c>
      <c r="D1500" s="53"/>
      <c r="E1500" s="53"/>
      <c r="F1500" s="53"/>
      <c r="G1500" s="53"/>
      <c r="H1500" s="53"/>
      <c r="I1500" s="67" t="s">
        <v>1</v>
      </c>
      <c r="J1500" s="53"/>
      <c r="K1500" s="67">
        <v>169067.15</v>
      </c>
      <c r="L1500" s="53"/>
      <c r="M1500" s="49" t="s">
        <v>1</v>
      </c>
    </row>
    <row r="1501" spans="1:13" ht="12.75">
      <c r="A1501" s="72" t="s">
        <v>759</v>
      </c>
      <c r="B1501" s="53"/>
      <c r="C1501" s="72" t="s">
        <v>760</v>
      </c>
      <c r="D1501" s="53"/>
      <c r="E1501" s="53"/>
      <c r="F1501" s="53"/>
      <c r="G1501" s="53"/>
      <c r="H1501" s="53"/>
      <c r="I1501" s="73">
        <v>1600000</v>
      </c>
      <c r="J1501" s="53"/>
      <c r="K1501" s="73">
        <v>9325</v>
      </c>
      <c r="L1501" s="53"/>
      <c r="M1501" s="48">
        <v>0.58</v>
      </c>
    </row>
    <row r="1502" spans="1:13" ht="12.75">
      <c r="A1502" s="68" t="s">
        <v>450</v>
      </c>
      <c r="B1502" s="53"/>
      <c r="C1502" s="53"/>
      <c r="D1502" s="53"/>
      <c r="E1502" s="53"/>
      <c r="F1502" s="53"/>
      <c r="G1502" s="53"/>
      <c r="H1502" s="53"/>
      <c r="I1502" s="69">
        <v>1600000</v>
      </c>
      <c r="J1502" s="53"/>
      <c r="K1502" s="69">
        <v>9325</v>
      </c>
      <c r="L1502" s="53"/>
      <c r="M1502" s="46">
        <v>0.58</v>
      </c>
    </row>
    <row r="1503" spans="1:13" ht="12.75">
      <c r="A1503" s="68" t="s">
        <v>451</v>
      </c>
      <c r="B1503" s="53"/>
      <c r="C1503" s="53"/>
      <c r="D1503" s="53"/>
      <c r="E1503" s="53"/>
      <c r="F1503" s="53"/>
      <c r="G1503" s="53"/>
      <c r="H1503" s="53"/>
      <c r="I1503" s="69">
        <v>1600000</v>
      </c>
      <c r="J1503" s="53"/>
      <c r="K1503" s="69">
        <v>9325</v>
      </c>
      <c r="L1503" s="53"/>
      <c r="M1503" s="46">
        <v>0.58</v>
      </c>
    </row>
    <row r="1504" spans="1:13" ht="12.75">
      <c r="A1504" s="64" t="s">
        <v>401</v>
      </c>
      <c r="B1504" s="53"/>
      <c r="C1504" s="64" t="s">
        <v>402</v>
      </c>
      <c r="D1504" s="53"/>
      <c r="E1504" s="53"/>
      <c r="F1504" s="53"/>
      <c r="G1504" s="53"/>
      <c r="H1504" s="53"/>
      <c r="I1504" s="65">
        <v>1600000</v>
      </c>
      <c r="J1504" s="53"/>
      <c r="K1504" s="65">
        <v>9325</v>
      </c>
      <c r="L1504" s="53"/>
      <c r="M1504" s="14">
        <v>0.58</v>
      </c>
    </row>
    <row r="1505" spans="1:13" ht="12.75">
      <c r="A1505" s="66" t="s">
        <v>403</v>
      </c>
      <c r="B1505" s="53"/>
      <c r="C1505" s="66" t="s">
        <v>402</v>
      </c>
      <c r="D1505" s="53"/>
      <c r="E1505" s="53"/>
      <c r="F1505" s="53"/>
      <c r="G1505" s="53"/>
      <c r="H1505" s="53"/>
      <c r="I1505" s="67" t="s">
        <v>1</v>
      </c>
      <c r="J1505" s="53"/>
      <c r="K1505" s="67">
        <v>9325</v>
      </c>
      <c r="L1505" s="53"/>
      <c r="M1505" s="49" t="s">
        <v>1</v>
      </c>
    </row>
    <row r="1506" spans="1:13" ht="12.75">
      <c r="A1506" s="74" t="s">
        <v>761</v>
      </c>
      <c r="B1506" s="53"/>
      <c r="C1506" s="53"/>
      <c r="D1506" s="53"/>
      <c r="E1506" s="53"/>
      <c r="F1506" s="53"/>
      <c r="G1506" s="53"/>
      <c r="H1506" s="53"/>
      <c r="I1506" s="75">
        <v>7959967</v>
      </c>
      <c r="J1506" s="53"/>
      <c r="K1506" s="75">
        <v>3583876.73</v>
      </c>
      <c r="L1506" s="53"/>
      <c r="M1506" s="45">
        <v>45.02</v>
      </c>
    </row>
    <row r="1507" spans="1:13" ht="12.75">
      <c r="A1507" s="70" t="s">
        <v>755</v>
      </c>
      <c r="B1507" s="53"/>
      <c r="C1507" s="70" t="s">
        <v>756</v>
      </c>
      <c r="D1507" s="53"/>
      <c r="E1507" s="53"/>
      <c r="F1507" s="53"/>
      <c r="G1507" s="53"/>
      <c r="H1507" s="53"/>
      <c r="I1507" s="71">
        <v>6564007</v>
      </c>
      <c r="J1507" s="53"/>
      <c r="K1507" s="71">
        <v>3102471.79</v>
      </c>
      <c r="L1507" s="53"/>
      <c r="M1507" s="47">
        <v>47.26</v>
      </c>
    </row>
    <row r="1508" spans="1:13" ht="12.75">
      <c r="A1508" s="72" t="s">
        <v>757</v>
      </c>
      <c r="B1508" s="53"/>
      <c r="C1508" s="72" t="s">
        <v>758</v>
      </c>
      <c r="D1508" s="53"/>
      <c r="E1508" s="53"/>
      <c r="F1508" s="53"/>
      <c r="G1508" s="53"/>
      <c r="H1508" s="53"/>
      <c r="I1508" s="73">
        <v>546412</v>
      </c>
      <c r="J1508" s="53"/>
      <c r="K1508" s="73">
        <v>164646.75</v>
      </c>
      <c r="L1508" s="53"/>
      <c r="M1508" s="48">
        <v>30.13</v>
      </c>
    </row>
    <row r="1509" spans="1:13" ht="12.75">
      <c r="A1509" s="68" t="s">
        <v>450</v>
      </c>
      <c r="B1509" s="53"/>
      <c r="C1509" s="53"/>
      <c r="D1509" s="53"/>
      <c r="E1509" s="53"/>
      <c r="F1509" s="53"/>
      <c r="G1509" s="53"/>
      <c r="H1509" s="53"/>
      <c r="I1509" s="69">
        <v>546412</v>
      </c>
      <c r="J1509" s="53"/>
      <c r="K1509" s="69">
        <v>164646.75</v>
      </c>
      <c r="L1509" s="53"/>
      <c r="M1509" s="46">
        <v>30.13</v>
      </c>
    </row>
    <row r="1510" spans="1:13" ht="12.75">
      <c r="A1510" s="68" t="s">
        <v>451</v>
      </c>
      <c r="B1510" s="53"/>
      <c r="C1510" s="53"/>
      <c r="D1510" s="53"/>
      <c r="E1510" s="53"/>
      <c r="F1510" s="53"/>
      <c r="G1510" s="53"/>
      <c r="H1510" s="53"/>
      <c r="I1510" s="69">
        <v>546412</v>
      </c>
      <c r="J1510" s="53"/>
      <c r="K1510" s="69">
        <v>164646.75</v>
      </c>
      <c r="L1510" s="53"/>
      <c r="M1510" s="46">
        <v>30.13</v>
      </c>
    </row>
    <row r="1511" spans="1:13" ht="12.75">
      <c r="A1511" s="64" t="s">
        <v>291</v>
      </c>
      <c r="B1511" s="53"/>
      <c r="C1511" s="64" t="s">
        <v>292</v>
      </c>
      <c r="D1511" s="53"/>
      <c r="E1511" s="53"/>
      <c r="F1511" s="53"/>
      <c r="G1511" s="53"/>
      <c r="H1511" s="53"/>
      <c r="I1511" s="65">
        <v>26850</v>
      </c>
      <c r="J1511" s="53"/>
      <c r="K1511" s="65">
        <v>187.5</v>
      </c>
      <c r="L1511" s="53"/>
      <c r="M1511" s="14">
        <v>0.7</v>
      </c>
    </row>
    <row r="1512" spans="1:13" ht="12.75">
      <c r="A1512" s="66" t="s">
        <v>318</v>
      </c>
      <c r="B1512" s="53"/>
      <c r="C1512" s="66" t="s">
        <v>319</v>
      </c>
      <c r="D1512" s="53"/>
      <c r="E1512" s="53"/>
      <c r="F1512" s="53"/>
      <c r="G1512" s="53"/>
      <c r="H1512" s="53"/>
      <c r="I1512" s="67" t="s">
        <v>1</v>
      </c>
      <c r="J1512" s="53"/>
      <c r="K1512" s="67">
        <v>187.5</v>
      </c>
      <c r="L1512" s="53"/>
      <c r="M1512" s="49" t="s">
        <v>1</v>
      </c>
    </row>
    <row r="1513" spans="1:13" ht="12.75">
      <c r="A1513" s="66" t="s">
        <v>320</v>
      </c>
      <c r="B1513" s="53"/>
      <c r="C1513" s="66" t="s">
        <v>321</v>
      </c>
      <c r="D1513" s="53"/>
      <c r="E1513" s="53"/>
      <c r="F1513" s="53"/>
      <c r="G1513" s="53"/>
      <c r="H1513" s="53"/>
      <c r="I1513" s="67" t="s">
        <v>1</v>
      </c>
      <c r="J1513" s="53"/>
      <c r="K1513" s="67">
        <v>0</v>
      </c>
      <c r="L1513" s="53"/>
      <c r="M1513" s="49" t="s">
        <v>1</v>
      </c>
    </row>
    <row r="1514" spans="1:13" ht="12.75">
      <c r="A1514" s="66" t="s">
        <v>438</v>
      </c>
      <c r="B1514" s="53"/>
      <c r="C1514" s="66" t="s">
        <v>439</v>
      </c>
      <c r="D1514" s="53"/>
      <c r="E1514" s="53"/>
      <c r="F1514" s="53"/>
      <c r="G1514" s="53"/>
      <c r="H1514" s="53"/>
      <c r="I1514" s="67" t="s">
        <v>1</v>
      </c>
      <c r="J1514" s="53"/>
      <c r="K1514" s="67">
        <v>0</v>
      </c>
      <c r="L1514" s="53"/>
      <c r="M1514" s="49" t="s">
        <v>1</v>
      </c>
    </row>
    <row r="1515" spans="1:13" ht="12.75">
      <c r="A1515" s="64" t="s">
        <v>295</v>
      </c>
      <c r="B1515" s="53"/>
      <c r="C1515" s="64" t="s">
        <v>296</v>
      </c>
      <c r="D1515" s="53"/>
      <c r="E1515" s="53"/>
      <c r="F1515" s="53"/>
      <c r="G1515" s="53"/>
      <c r="H1515" s="53"/>
      <c r="I1515" s="65">
        <v>291150</v>
      </c>
      <c r="J1515" s="53"/>
      <c r="K1515" s="65">
        <v>101517.37</v>
      </c>
      <c r="L1515" s="53"/>
      <c r="M1515" s="14">
        <v>34.87</v>
      </c>
    </row>
    <row r="1516" spans="1:13" ht="12.75">
      <c r="A1516" s="66" t="s">
        <v>297</v>
      </c>
      <c r="B1516" s="53"/>
      <c r="C1516" s="66" t="s">
        <v>298</v>
      </c>
      <c r="D1516" s="53"/>
      <c r="E1516" s="53"/>
      <c r="F1516" s="53"/>
      <c r="G1516" s="53"/>
      <c r="H1516" s="53"/>
      <c r="I1516" s="67" t="s">
        <v>1</v>
      </c>
      <c r="J1516" s="53"/>
      <c r="K1516" s="67">
        <v>25033.15</v>
      </c>
      <c r="L1516" s="53"/>
      <c r="M1516" s="49" t="s">
        <v>1</v>
      </c>
    </row>
    <row r="1517" spans="1:13" ht="12.75">
      <c r="A1517" s="66" t="s">
        <v>326</v>
      </c>
      <c r="B1517" s="53"/>
      <c r="C1517" s="66" t="s">
        <v>327</v>
      </c>
      <c r="D1517" s="53"/>
      <c r="E1517" s="53"/>
      <c r="F1517" s="53"/>
      <c r="G1517" s="53"/>
      <c r="H1517" s="53"/>
      <c r="I1517" s="67" t="s">
        <v>1</v>
      </c>
      <c r="J1517" s="53"/>
      <c r="K1517" s="67">
        <v>68075.57</v>
      </c>
      <c r="L1517" s="53"/>
      <c r="M1517" s="49" t="s">
        <v>1</v>
      </c>
    </row>
    <row r="1518" spans="1:13" ht="12.75">
      <c r="A1518" s="66" t="s">
        <v>328</v>
      </c>
      <c r="B1518" s="53"/>
      <c r="C1518" s="66" t="s">
        <v>329</v>
      </c>
      <c r="D1518" s="53"/>
      <c r="E1518" s="53"/>
      <c r="F1518" s="53"/>
      <c r="G1518" s="53"/>
      <c r="H1518" s="53"/>
      <c r="I1518" s="67" t="s">
        <v>1</v>
      </c>
      <c r="J1518" s="53"/>
      <c r="K1518" s="67">
        <v>4017.89</v>
      </c>
      <c r="L1518" s="53"/>
      <c r="M1518" s="49" t="s">
        <v>1</v>
      </c>
    </row>
    <row r="1519" spans="1:13" ht="12.75">
      <c r="A1519" s="66" t="s">
        <v>330</v>
      </c>
      <c r="B1519" s="53"/>
      <c r="C1519" s="66" t="s">
        <v>331</v>
      </c>
      <c r="D1519" s="53"/>
      <c r="E1519" s="53"/>
      <c r="F1519" s="53"/>
      <c r="G1519" s="53"/>
      <c r="H1519" s="53"/>
      <c r="I1519" s="67" t="s">
        <v>1</v>
      </c>
      <c r="J1519" s="53"/>
      <c r="K1519" s="67">
        <v>4390.76</v>
      </c>
      <c r="L1519" s="53"/>
      <c r="M1519" s="49" t="s">
        <v>1</v>
      </c>
    </row>
    <row r="1520" spans="1:13" ht="12.75">
      <c r="A1520" s="66" t="s">
        <v>332</v>
      </c>
      <c r="B1520" s="53"/>
      <c r="C1520" s="66" t="s">
        <v>333</v>
      </c>
      <c r="D1520" s="53"/>
      <c r="E1520" s="53"/>
      <c r="F1520" s="53"/>
      <c r="G1520" s="53"/>
      <c r="H1520" s="53"/>
      <c r="I1520" s="67" t="s">
        <v>1</v>
      </c>
      <c r="J1520" s="53"/>
      <c r="K1520" s="67">
        <v>0</v>
      </c>
      <c r="L1520" s="53"/>
      <c r="M1520" s="49" t="s">
        <v>1</v>
      </c>
    </row>
    <row r="1521" spans="1:13" ht="12.75">
      <c r="A1521" s="64" t="s">
        <v>299</v>
      </c>
      <c r="B1521" s="53"/>
      <c r="C1521" s="64" t="s">
        <v>300</v>
      </c>
      <c r="D1521" s="53"/>
      <c r="E1521" s="53"/>
      <c r="F1521" s="53"/>
      <c r="G1521" s="53"/>
      <c r="H1521" s="53"/>
      <c r="I1521" s="65">
        <v>207262</v>
      </c>
      <c r="J1521" s="53"/>
      <c r="K1521" s="65">
        <v>51057.29</v>
      </c>
      <c r="L1521" s="53"/>
      <c r="M1521" s="14">
        <v>24.63</v>
      </c>
    </row>
    <row r="1522" spans="1:13" ht="12.75">
      <c r="A1522" s="66" t="s">
        <v>334</v>
      </c>
      <c r="B1522" s="53"/>
      <c r="C1522" s="66" t="s">
        <v>335</v>
      </c>
      <c r="D1522" s="53"/>
      <c r="E1522" s="53"/>
      <c r="F1522" s="53"/>
      <c r="G1522" s="53"/>
      <c r="H1522" s="53"/>
      <c r="I1522" s="67" t="s">
        <v>1</v>
      </c>
      <c r="J1522" s="53"/>
      <c r="K1522" s="67">
        <v>16879.41</v>
      </c>
      <c r="L1522" s="53"/>
      <c r="M1522" s="49" t="s">
        <v>1</v>
      </c>
    </row>
    <row r="1523" spans="1:13" ht="12.75">
      <c r="A1523" s="66" t="s">
        <v>336</v>
      </c>
      <c r="B1523" s="53"/>
      <c r="C1523" s="66" t="s">
        <v>337</v>
      </c>
      <c r="D1523" s="53"/>
      <c r="E1523" s="53"/>
      <c r="F1523" s="53"/>
      <c r="G1523" s="53"/>
      <c r="H1523" s="53"/>
      <c r="I1523" s="67" t="s">
        <v>1</v>
      </c>
      <c r="J1523" s="53"/>
      <c r="K1523" s="67">
        <v>10711.28</v>
      </c>
      <c r="L1523" s="53"/>
      <c r="M1523" s="49" t="s">
        <v>1</v>
      </c>
    </row>
    <row r="1524" spans="1:13" ht="12.75">
      <c r="A1524" s="66" t="s">
        <v>301</v>
      </c>
      <c r="B1524" s="53"/>
      <c r="C1524" s="66" t="s">
        <v>302</v>
      </c>
      <c r="D1524" s="53"/>
      <c r="E1524" s="53"/>
      <c r="F1524" s="53"/>
      <c r="G1524" s="53"/>
      <c r="H1524" s="53"/>
      <c r="I1524" s="67" t="s">
        <v>1</v>
      </c>
      <c r="J1524" s="53"/>
      <c r="K1524" s="67">
        <v>0</v>
      </c>
      <c r="L1524" s="53"/>
      <c r="M1524" s="49" t="s">
        <v>1</v>
      </c>
    </row>
    <row r="1525" spans="1:13" ht="12.75">
      <c r="A1525" s="66" t="s">
        <v>338</v>
      </c>
      <c r="B1525" s="53"/>
      <c r="C1525" s="66" t="s">
        <v>339</v>
      </c>
      <c r="D1525" s="53"/>
      <c r="E1525" s="53"/>
      <c r="F1525" s="53"/>
      <c r="G1525" s="53"/>
      <c r="H1525" s="53"/>
      <c r="I1525" s="67" t="s">
        <v>1</v>
      </c>
      <c r="J1525" s="53"/>
      <c r="K1525" s="67">
        <v>7926.1</v>
      </c>
      <c r="L1525" s="53"/>
      <c r="M1525" s="49" t="s">
        <v>1</v>
      </c>
    </row>
    <row r="1526" spans="1:13" ht="12.75">
      <c r="A1526" s="66" t="s">
        <v>340</v>
      </c>
      <c r="B1526" s="53"/>
      <c r="C1526" s="66" t="s">
        <v>341</v>
      </c>
      <c r="D1526" s="53"/>
      <c r="E1526" s="53"/>
      <c r="F1526" s="53"/>
      <c r="G1526" s="53"/>
      <c r="H1526" s="53"/>
      <c r="I1526" s="67" t="s">
        <v>1</v>
      </c>
      <c r="J1526" s="53"/>
      <c r="K1526" s="67">
        <v>0</v>
      </c>
      <c r="L1526" s="53"/>
      <c r="M1526" s="49" t="s">
        <v>1</v>
      </c>
    </row>
    <row r="1527" spans="1:13" ht="12.75">
      <c r="A1527" s="66" t="s">
        <v>342</v>
      </c>
      <c r="B1527" s="53"/>
      <c r="C1527" s="66" t="s">
        <v>343</v>
      </c>
      <c r="D1527" s="53"/>
      <c r="E1527" s="53"/>
      <c r="F1527" s="53"/>
      <c r="G1527" s="53"/>
      <c r="H1527" s="53"/>
      <c r="I1527" s="67" t="s">
        <v>1</v>
      </c>
      <c r="J1527" s="53"/>
      <c r="K1527" s="67">
        <v>2055</v>
      </c>
      <c r="L1527" s="53"/>
      <c r="M1527" s="49" t="s">
        <v>1</v>
      </c>
    </row>
    <row r="1528" spans="1:13" ht="12.75">
      <c r="A1528" s="66" t="s">
        <v>303</v>
      </c>
      <c r="B1528" s="53"/>
      <c r="C1528" s="66" t="s">
        <v>304</v>
      </c>
      <c r="D1528" s="53"/>
      <c r="E1528" s="53"/>
      <c r="F1528" s="53"/>
      <c r="G1528" s="53"/>
      <c r="H1528" s="53"/>
      <c r="I1528" s="67" t="s">
        <v>1</v>
      </c>
      <c r="J1528" s="53"/>
      <c r="K1528" s="67">
        <v>4598.75</v>
      </c>
      <c r="L1528" s="53"/>
      <c r="M1528" s="49" t="s">
        <v>1</v>
      </c>
    </row>
    <row r="1529" spans="1:13" ht="12.75">
      <c r="A1529" s="66" t="s">
        <v>389</v>
      </c>
      <c r="B1529" s="53"/>
      <c r="C1529" s="66" t="s">
        <v>390</v>
      </c>
      <c r="D1529" s="53"/>
      <c r="E1529" s="53"/>
      <c r="F1529" s="53"/>
      <c r="G1529" s="53"/>
      <c r="H1529" s="53"/>
      <c r="I1529" s="67" t="s">
        <v>1</v>
      </c>
      <c r="J1529" s="53"/>
      <c r="K1529" s="67">
        <v>7178.65</v>
      </c>
      <c r="L1529" s="53"/>
      <c r="M1529" s="49" t="s">
        <v>1</v>
      </c>
    </row>
    <row r="1530" spans="1:13" ht="12.75">
      <c r="A1530" s="66" t="s">
        <v>344</v>
      </c>
      <c r="B1530" s="53"/>
      <c r="C1530" s="66" t="s">
        <v>345</v>
      </c>
      <c r="D1530" s="53"/>
      <c r="E1530" s="53"/>
      <c r="F1530" s="53"/>
      <c r="G1530" s="53"/>
      <c r="H1530" s="53"/>
      <c r="I1530" s="67" t="s">
        <v>1</v>
      </c>
      <c r="J1530" s="53"/>
      <c r="K1530" s="67">
        <v>1708.1</v>
      </c>
      <c r="L1530" s="53"/>
      <c r="M1530" s="49" t="s">
        <v>1</v>
      </c>
    </row>
    <row r="1531" spans="1:13" ht="12.75">
      <c r="A1531" s="64" t="s">
        <v>305</v>
      </c>
      <c r="B1531" s="53"/>
      <c r="C1531" s="64" t="s">
        <v>306</v>
      </c>
      <c r="D1531" s="53"/>
      <c r="E1531" s="53"/>
      <c r="F1531" s="53"/>
      <c r="G1531" s="53"/>
      <c r="H1531" s="53"/>
      <c r="I1531" s="65">
        <v>21000</v>
      </c>
      <c r="J1531" s="53"/>
      <c r="K1531" s="65">
        <v>11884.59</v>
      </c>
      <c r="L1531" s="53"/>
      <c r="M1531" s="14">
        <v>56.59</v>
      </c>
    </row>
    <row r="1532" spans="1:13" ht="12.75">
      <c r="A1532" s="66" t="s">
        <v>346</v>
      </c>
      <c r="B1532" s="53"/>
      <c r="C1532" s="66" t="s">
        <v>347</v>
      </c>
      <c r="D1532" s="53"/>
      <c r="E1532" s="53"/>
      <c r="F1532" s="53"/>
      <c r="G1532" s="53"/>
      <c r="H1532" s="53"/>
      <c r="I1532" s="67" t="s">
        <v>1</v>
      </c>
      <c r="J1532" s="53"/>
      <c r="K1532" s="67">
        <v>6681.81</v>
      </c>
      <c r="L1532" s="53"/>
      <c r="M1532" s="49" t="s">
        <v>1</v>
      </c>
    </row>
    <row r="1533" spans="1:13" ht="12.75">
      <c r="A1533" s="66" t="s">
        <v>309</v>
      </c>
      <c r="B1533" s="53"/>
      <c r="C1533" s="66" t="s">
        <v>310</v>
      </c>
      <c r="D1533" s="53"/>
      <c r="E1533" s="53"/>
      <c r="F1533" s="53"/>
      <c r="G1533" s="53"/>
      <c r="H1533" s="53"/>
      <c r="I1533" s="67" t="s">
        <v>1</v>
      </c>
      <c r="J1533" s="53"/>
      <c r="K1533" s="67">
        <v>341.5</v>
      </c>
      <c r="L1533" s="53"/>
      <c r="M1533" s="49" t="s">
        <v>1</v>
      </c>
    </row>
    <row r="1534" spans="1:13" ht="12.75">
      <c r="A1534" s="66" t="s">
        <v>348</v>
      </c>
      <c r="B1534" s="53"/>
      <c r="C1534" s="66" t="s">
        <v>349</v>
      </c>
      <c r="D1534" s="53"/>
      <c r="E1534" s="53"/>
      <c r="F1534" s="53"/>
      <c r="G1534" s="53"/>
      <c r="H1534" s="53"/>
      <c r="I1534" s="67" t="s">
        <v>1</v>
      </c>
      <c r="J1534" s="53"/>
      <c r="K1534" s="67">
        <v>421.88</v>
      </c>
      <c r="L1534" s="53"/>
      <c r="M1534" s="49" t="s">
        <v>1</v>
      </c>
    </row>
    <row r="1535" spans="1:13" ht="12.75">
      <c r="A1535" s="66" t="s">
        <v>350</v>
      </c>
      <c r="B1535" s="53"/>
      <c r="C1535" s="66" t="s">
        <v>351</v>
      </c>
      <c r="D1535" s="53"/>
      <c r="E1535" s="53"/>
      <c r="F1535" s="53"/>
      <c r="G1535" s="53"/>
      <c r="H1535" s="53"/>
      <c r="I1535" s="67" t="s">
        <v>1</v>
      </c>
      <c r="J1535" s="53"/>
      <c r="K1535" s="67">
        <v>3919.4</v>
      </c>
      <c r="L1535" s="53"/>
      <c r="M1535" s="49" t="s">
        <v>1</v>
      </c>
    </row>
    <row r="1536" spans="1:13" ht="12.75">
      <c r="A1536" s="66" t="s">
        <v>311</v>
      </c>
      <c r="B1536" s="53"/>
      <c r="C1536" s="66" t="s">
        <v>306</v>
      </c>
      <c r="D1536" s="53"/>
      <c r="E1536" s="53"/>
      <c r="F1536" s="53"/>
      <c r="G1536" s="53"/>
      <c r="H1536" s="53"/>
      <c r="I1536" s="67" t="s">
        <v>1</v>
      </c>
      <c r="J1536" s="53"/>
      <c r="K1536" s="67">
        <v>520</v>
      </c>
      <c r="L1536" s="53"/>
      <c r="M1536" s="49" t="s">
        <v>1</v>
      </c>
    </row>
    <row r="1537" spans="1:13" ht="12.75">
      <c r="A1537" s="64" t="s">
        <v>352</v>
      </c>
      <c r="B1537" s="53"/>
      <c r="C1537" s="64" t="s">
        <v>353</v>
      </c>
      <c r="D1537" s="53"/>
      <c r="E1537" s="53"/>
      <c r="F1537" s="53"/>
      <c r="G1537" s="53"/>
      <c r="H1537" s="53"/>
      <c r="I1537" s="65">
        <v>150</v>
      </c>
      <c r="J1537" s="53"/>
      <c r="K1537" s="65">
        <v>0</v>
      </c>
      <c r="L1537" s="53"/>
      <c r="M1537" s="14">
        <v>0</v>
      </c>
    </row>
    <row r="1538" spans="1:13" ht="12.75">
      <c r="A1538" s="66" t="s">
        <v>863</v>
      </c>
      <c r="B1538" s="53"/>
      <c r="C1538" s="66" t="s">
        <v>864</v>
      </c>
      <c r="D1538" s="53"/>
      <c r="E1538" s="53"/>
      <c r="F1538" s="53"/>
      <c r="G1538" s="53"/>
      <c r="H1538" s="53"/>
      <c r="I1538" s="67" t="s">
        <v>1</v>
      </c>
      <c r="J1538" s="53"/>
      <c r="K1538" s="67">
        <v>0</v>
      </c>
      <c r="L1538" s="53"/>
      <c r="M1538" s="49" t="s">
        <v>1</v>
      </c>
    </row>
    <row r="1539" spans="1:13" ht="12.75">
      <c r="A1539" s="66" t="s">
        <v>356</v>
      </c>
      <c r="B1539" s="53"/>
      <c r="C1539" s="66" t="s">
        <v>357</v>
      </c>
      <c r="D1539" s="53"/>
      <c r="E1539" s="53"/>
      <c r="F1539" s="53"/>
      <c r="G1539" s="53"/>
      <c r="H1539" s="53"/>
      <c r="I1539" s="67" t="s">
        <v>1</v>
      </c>
      <c r="J1539" s="53"/>
      <c r="K1539" s="67">
        <v>0</v>
      </c>
      <c r="L1539" s="53"/>
      <c r="M1539" s="49" t="s">
        <v>1</v>
      </c>
    </row>
    <row r="1540" spans="1:13" ht="12.75">
      <c r="A1540" s="72" t="s">
        <v>859</v>
      </c>
      <c r="B1540" s="53"/>
      <c r="C1540" s="72" t="s">
        <v>860</v>
      </c>
      <c r="D1540" s="53"/>
      <c r="E1540" s="53"/>
      <c r="F1540" s="53"/>
      <c r="G1540" s="53"/>
      <c r="H1540" s="53"/>
      <c r="I1540" s="73">
        <v>6017595</v>
      </c>
      <c r="J1540" s="53"/>
      <c r="K1540" s="73">
        <v>2937825.04</v>
      </c>
      <c r="L1540" s="53"/>
      <c r="M1540" s="48">
        <v>48.82</v>
      </c>
    </row>
    <row r="1541" spans="1:13" ht="12.75">
      <c r="A1541" s="68" t="s">
        <v>450</v>
      </c>
      <c r="B1541" s="53"/>
      <c r="C1541" s="53"/>
      <c r="D1541" s="53"/>
      <c r="E1541" s="53"/>
      <c r="F1541" s="53"/>
      <c r="G1541" s="53"/>
      <c r="H1541" s="53"/>
      <c r="I1541" s="69">
        <v>6017595</v>
      </c>
      <c r="J1541" s="53"/>
      <c r="K1541" s="69">
        <v>2937825.04</v>
      </c>
      <c r="L1541" s="53"/>
      <c r="M1541" s="46">
        <v>48.82</v>
      </c>
    </row>
    <row r="1542" spans="1:13" ht="12.75">
      <c r="A1542" s="68" t="s">
        <v>451</v>
      </c>
      <c r="B1542" s="53"/>
      <c r="C1542" s="53"/>
      <c r="D1542" s="53"/>
      <c r="E1542" s="53"/>
      <c r="F1542" s="53"/>
      <c r="G1542" s="53"/>
      <c r="H1542" s="53"/>
      <c r="I1542" s="69">
        <v>6017595</v>
      </c>
      <c r="J1542" s="53"/>
      <c r="K1542" s="69">
        <v>2937825.04</v>
      </c>
      <c r="L1542" s="53"/>
      <c r="M1542" s="46">
        <v>48.82</v>
      </c>
    </row>
    <row r="1543" spans="1:13" ht="12.75">
      <c r="A1543" s="64" t="s">
        <v>280</v>
      </c>
      <c r="B1543" s="53"/>
      <c r="C1543" s="64" t="s">
        <v>281</v>
      </c>
      <c r="D1543" s="53"/>
      <c r="E1543" s="53"/>
      <c r="F1543" s="53"/>
      <c r="G1543" s="53"/>
      <c r="H1543" s="53"/>
      <c r="I1543" s="65">
        <v>4873595</v>
      </c>
      <c r="J1543" s="53"/>
      <c r="K1543" s="65">
        <v>2404807.29</v>
      </c>
      <c r="L1543" s="53"/>
      <c r="M1543" s="14">
        <v>49.34</v>
      </c>
    </row>
    <row r="1544" spans="1:13" ht="12.75">
      <c r="A1544" s="66" t="s">
        <v>282</v>
      </c>
      <c r="B1544" s="53"/>
      <c r="C1544" s="66" t="s">
        <v>283</v>
      </c>
      <c r="D1544" s="53"/>
      <c r="E1544" s="53"/>
      <c r="F1544" s="53"/>
      <c r="G1544" s="53"/>
      <c r="H1544" s="53"/>
      <c r="I1544" s="67" t="s">
        <v>1</v>
      </c>
      <c r="J1544" s="53"/>
      <c r="K1544" s="67">
        <v>2308246.81</v>
      </c>
      <c r="L1544" s="53"/>
      <c r="M1544" s="49" t="s">
        <v>1</v>
      </c>
    </row>
    <row r="1545" spans="1:13" ht="12.75">
      <c r="A1545" s="66" t="s">
        <v>383</v>
      </c>
      <c r="B1545" s="53"/>
      <c r="C1545" s="66" t="s">
        <v>384</v>
      </c>
      <c r="D1545" s="53"/>
      <c r="E1545" s="53"/>
      <c r="F1545" s="53"/>
      <c r="G1545" s="53"/>
      <c r="H1545" s="53"/>
      <c r="I1545" s="67" t="s">
        <v>1</v>
      </c>
      <c r="J1545" s="53"/>
      <c r="K1545" s="67">
        <v>85827.08</v>
      </c>
      <c r="L1545" s="53"/>
      <c r="M1545" s="49" t="s">
        <v>1</v>
      </c>
    </row>
    <row r="1546" spans="1:13" ht="12.75">
      <c r="A1546" s="66" t="s">
        <v>861</v>
      </c>
      <c r="B1546" s="53"/>
      <c r="C1546" s="66" t="s">
        <v>862</v>
      </c>
      <c r="D1546" s="53"/>
      <c r="E1546" s="53"/>
      <c r="F1546" s="53"/>
      <c r="G1546" s="53"/>
      <c r="H1546" s="53"/>
      <c r="I1546" s="67" t="s">
        <v>1</v>
      </c>
      <c r="J1546" s="53"/>
      <c r="K1546" s="67">
        <v>10733.4</v>
      </c>
      <c r="L1546" s="53"/>
      <c r="M1546" s="49" t="s">
        <v>1</v>
      </c>
    </row>
    <row r="1547" spans="1:13" ht="12.75">
      <c r="A1547" s="64" t="s">
        <v>284</v>
      </c>
      <c r="B1547" s="53"/>
      <c r="C1547" s="64" t="s">
        <v>285</v>
      </c>
      <c r="D1547" s="53"/>
      <c r="E1547" s="53"/>
      <c r="F1547" s="53"/>
      <c r="G1547" s="53"/>
      <c r="H1547" s="53"/>
      <c r="I1547" s="65">
        <v>270000</v>
      </c>
      <c r="J1547" s="53"/>
      <c r="K1547" s="65">
        <v>91423.28</v>
      </c>
      <c r="L1547" s="53"/>
      <c r="M1547" s="14">
        <v>33.86</v>
      </c>
    </row>
    <row r="1548" spans="1:13" ht="12.75">
      <c r="A1548" s="66" t="s">
        <v>286</v>
      </c>
      <c r="B1548" s="53"/>
      <c r="C1548" s="66" t="s">
        <v>285</v>
      </c>
      <c r="D1548" s="53"/>
      <c r="E1548" s="53"/>
      <c r="F1548" s="53"/>
      <c r="G1548" s="53"/>
      <c r="H1548" s="53"/>
      <c r="I1548" s="67" t="s">
        <v>1</v>
      </c>
      <c r="J1548" s="53"/>
      <c r="K1548" s="67">
        <v>91423.28</v>
      </c>
      <c r="L1548" s="53"/>
      <c r="M1548" s="49" t="s">
        <v>1</v>
      </c>
    </row>
    <row r="1549" spans="1:13" ht="12.75">
      <c r="A1549" s="64" t="s">
        <v>287</v>
      </c>
      <c r="B1549" s="53"/>
      <c r="C1549" s="64" t="s">
        <v>288</v>
      </c>
      <c r="D1549" s="53"/>
      <c r="E1549" s="53"/>
      <c r="F1549" s="53"/>
      <c r="G1549" s="53"/>
      <c r="H1549" s="53"/>
      <c r="I1549" s="65">
        <v>740000</v>
      </c>
      <c r="J1549" s="53"/>
      <c r="K1549" s="65">
        <v>380769.66</v>
      </c>
      <c r="L1549" s="53"/>
      <c r="M1549" s="14">
        <v>51.46</v>
      </c>
    </row>
    <row r="1550" spans="1:13" ht="12.75">
      <c r="A1550" s="66" t="s">
        <v>289</v>
      </c>
      <c r="B1550" s="53"/>
      <c r="C1550" s="66" t="s">
        <v>290</v>
      </c>
      <c r="D1550" s="53"/>
      <c r="E1550" s="53"/>
      <c r="F1550" s="53"/>
      <c r="G1550" s="53"/>
      <c r="H1550" s="53"/>
      <c r="I1550" s="67" t="s">
        <v>1</v>
      </c>
      <c r="J1550" s="53"/>
      <c r="K1550" s="67">
        <v>380769.66</v>
      </c>
      <c r="L1550" s="53"/>
      <c r="M1550" s="49" t="s">
        <v>1</v>
      </c>
    </row>
    <row r="1551" spans="1:13" ht="12.75">
      <c r="A1551" s="64" t="s">
        <v>291</v>
      </c>
      <c r="B1551" s="53"/>
      <c r="C1551" s="64" t="s">
        <v>292</v>
      </c>
      <c r="D1551" s="53"/>
      <c r="E1551" s="53"/>
      <c r="F1551" s="53"/>
      <c r="G1551" s="53"/>
      <c r="H1551" s="53"/>
      <c r="I1551" s="65">
        <v>110000</v>
      </c>
      <c r="J1551" s="53"/>
      <c r="K1551" s="65">
        <v>50980.1</v>
      </c>
      <c r="L1551" s="53"/>
      <c r="M1551" s="14">
        <v>46.35</v>
      </c>
    </row>
    <row r="1552" spans="1:13" ht="12.75">
      <c r="A1552" s="66" t="s">
        <v>293</v>
      </c>
      <c r="B1552" s="53"/>
      <c r="C1552" s="66" t="s">
        <v>294</v>
      </c>
      <c r="D1552" s="53"/>
      <c r="E1552" s="53"/>
      <c r="F1552" s="53"/>
      <c r="G1552" s="53"/>
      <c r="H1552" s="53"/>
      <c r="I1552" s="67" t="s">
        <v>1</v>
      </c>
      <c r="J1552" s="53"/>
      <c r="K1552" s="67">
        <v>50980.1</v>
      </c>
      <c r="L1552" s="53"/>
      <c r="M1552" s="49" t="s">
        <v>1</v>
      </c>
    </row>
    <row r="1553" spans="1:13" ht="12.75">
      <c r="A1553" s="64" t="s">
        <v>305</v>
      </c>
      <c r="B1553" s="53"/>
      <c r="C1553" s="64" t="s">
        <v>306</v>
      </c>
      <c r="D1553" s="53"/>
      <c r="E1553" s="53"/>
      <c r="F1553" s="53"/>
      <c r="G1553" s="53"/>
      <c r="H1553" s="53"/>
      <c r="I1553" s="65">
        <v>24000</v>
      </c>
      <c r="J1553" s="53"/>
      <c r="K1553" s="65">
        <v>9844.71</v>
      </c>
      <c r="L1553" s="53"/>
      <c r="M1553" s="14">
        <v>41.02</v>
      </c>
    </row>
    <row r="1554" spans="1:13" ht="12.75">
      <c r="A1554" s="66" t="s">
        <v>350</v>
      </c>
      <c r="B1554" s="53"/>
      <c r="C1554" s="66" t="s">
        <v>351</v>
      </c>
      <c r="D1554" s="53"/>
      <c r="E1554" s="53"/>
      <c r="F1554" s="53"/>
      <c r="G1554" s="53"/>
      <c r="H1554" s="53"/>
      <c r="I1554" s="67" t="s">
        <v>1</v>
      </c>
      <c r="J1554" s="53"/>
      <c r="K1554" s="67">
        <v>9844.71</v>
      </c>
      <c r="L1554" s="53"/>
      <c r="M1554" s="49" t="s">
        <v>1</v>
      </c>
    </row>
    <row r="1555" spans="1:13" ht="12.75">
      <c r="A1555" s="70" t="s">
        <v>708</v>
      </c>
      <c r="B1555" s="53"/>
      <c r="C1555" s="70" t="s">
        <v>709</v>
      </c>
      <c r="D1555" s="53"/>
      <c r="E1555" s="53"/>
      <c r="F1555" s="53"/>
      <c r="G1555" s="53"/>
      <c r="H1555" s="53"/>
      <c r="I1555" s="71">
        <v>1278960</v>
      </c>
      <c r="J1555" s="53"/>
      <c r="K1555" s="71">
        <v>446521.22</v>
      </c>
      <c r="L1555" s="53"/>
      <c r="M1555" s="47">
        <v>34.91</v>
      </c>
    </row>
    <row r="1556" spans="1:13" ht="12.75">
      <c r="A1556" s="72" t="s">
        <v>762</v>
      </c>
      <c r="B1556" s="53"/>
      <c r="C1556" s="72" t="s">
        <v>763</v>
      </c>
      <c r="D1556" s="53"/>
      <c r="E1556" s="53"/>
      <c r="F1556" s="53"/>
      <c r="G1556" s="53"/>
      <c r="H1556" s="53"/>
      <c r="I1556" s="73">
        <v>506240</v>
      </c>
      <c r="J1556" s="53"/>
      <c r="K1556" s="73">
        <v>264653.16</v>
      </c>
      <c r="L1556" s="53"/>
      <c r="M1556" s="48">
        <v>52.28</v>
      </c>
    </row>
    <row r="1557" spans="1:13" ht="12.75">
      <c r="A1557" s="68" t="s">
        <v>444</v>
      </c>
      <c r="B1557" s="53"/>
      <c r="C1557" s="53"/>
      <c r="D1557" s="53"/>
      <c r="E1557" s="53"/>
      <c r="F1557" s="53"/>
      <c r="G1557" s="53"/>
      <c r="H1557" s="53"/>
      <c r="I1557" s="69">
        <v>345860</v>
      </c>
      <c r="J1557" s="53"/>
      <c r="K1557" s="69">
        <v>213480.5</v>
      </c>
      <c r="L1557" s="53"/>
      <c r="M1557" s="46">
        <v>61.72</v>
      </c>
    </row>
    <row r="1558" spans="1:13" ht="12.75">
      <c r="A1558" s="68" t="s">
        <v>445</v>
      </c>
      <c r="B1558" s="53"/>
      <c r="C1558" s="53"/>
      <c r="D1558" s="53"/>
      <c r="E1558" s="53"/>
      <c r="F1558" s="53"/>
      <c r="G1558" s="53"/>
      <c r="H1558" s="53"/>
      <c r="I1558" s="69">
        <v>345860</v>
      </c>
      <c r="J1558" s="53"/>
      <c r="K1558" s="69">
        <v>213480.5</v>
      </c>
      <c r="L1558" s="53"/>
      <c r="M1558" s="46">
        <v>61.72</v>
      </c>
    </row>
    <row r="1559" spans="1:13" ht="12.75">
      <c r="A1559" s="64" t="s">
        <v>280</v>
      </c>
      <c r="B1559" s="53"/>
      <c r="C1559" s="64" t="s">
        <v>281</v>
      </c>
      <c r="D1559" s="53"/>
      <c r="E1559" s="53"/>
      <c r="F1559" s="53"/>
      <c r="G1559" s="53"/>
      <c r="H1559" s="53"/>
      <c r="I1559" s="65">
        <v>281500</v>
      </c>
      <c r="J1559" s="53"/>
      <c r="K1559" s="65">
        <v>186849.67</v>
      </c>
      <c r="L1559" s="53"/>
      <c r="M1559" s="14">
        <v>66.38</v>
      </c>
    </row>
    <row r="1560" spans="1:13" ht="12.75">
      <c r="A1560" s="66" t="s">
        <v>282</v>
      </c>
      <c r="B1560" s="53"/>
      <c r="C1560" s="66" t="s">
        <v>283</v>
      </c>
      <c r="D1560" s="53"/>
      <c r="E1560" s="53"/>
      <c r="F1560" s="53"/>
      <c r="G1560" s="53"/>
      <c r="H1560" s="53"/>
      <c r="I1560" s="67" t="s">
        <v>1</v>
      </c>
      <c r="J1560" s="53"/>
      <c r="K1560" s="67">
        <v>186849.67</v>
      </c>
      <c r="L1560" s="53"/>
      <c r="M1560" s="49" t="s">
        <v>1</v>
      </c>
    </row>
    <row r="1561" spans="1:13" ht="12.75">
      <c r="A1561" s="64" t="s">
        <v>284</v>
      </c>
      <c r="B1561" s="53"/>
      <c r="C1561" s="64" t="s">
        <v>285</v>
      </c>
      <c r="D1561" s="53"/>
      <c r="E1561" s="53"/>
      <c r="F1561" s="53"/>
      <c r="G1561" s="53"/>
      <c r="H1561" s="53"/>
      <c r="I1561" s="65">
        <v>9760</v>
      </c>
      <c r="J1561" s="53"/>
      <c r="K1561" s="65">
        <v>1500</v>
      </c>
      <c r="L1561" s="53"/>
      <c r="M1561" s="14">
        <v>15.37</v>
      </c>
    </row>
    <row r="1562" spans="1:13" ht="12.75">
      <c r="A1562" s="66" t="s">
        <v>286</v>
      </c>
      <c r="B1562" s="53"/>
      <c r="C1562" s="66" t="s">
        <v>285</v>
      </c>
      <c r="D1562" s="53"/>
      <c r="E1562" s="53"/>
      <c r="F1562" s="53"/>
      <c r="G1562" s="53"/>
      <c r="H1562" s="53"/>
      <c r="I1562" s="67" t="s">
        <v>1</v>
      </c>
      <c r="J1562" s="53"/>
      <c r="K1562" s="67">
        <v>1500</v>
      </c>
      <c r="L1562" s="53"/>
      <c r="M1562" s="49" t="s">
        <v>1</v>
      </c>
    </row>
    <row r="1563" spans="1:13" ht="12.75">
      <c r="A1563" s="64" t="s">
        <v>287</v>
      </c>
      <c r="B1563" s="53"/>
      <c r="C1563" s="64" t="s">
        <v>288</v>
      </c>
      <c r="D1563" s="53"/>
      <c r="E1563" s="53"/>
      <c r="F1563" s="53"/>
      <c r="G1563" s="53"/>
      <c r="H1563" s="53"/>
      <c r="I1563" s="65">
        <v>46500</v>
      </c>
      <c r="J1563" s="53"/>
      <c r="K1563" s="65">
        <v>21723.18</v>
      </c>
      <c r="L1563" s="53"/>
      <c r="M1563" s="14">
        <v>46.72</v>
      </c>
    </row>
    <row r="1564" spans="1:13" ht="12.75">
      <c r="A1564" s="66" t="s">
        <v>289</v>
      </c>
      <c r="B1564" s="53"/>
      <c r="C1564" s="66" t="s">
        <v>290</v>
      </c>
      <c r="D1564" s="53"/>
      <c r="E1564" s="53"/>
      <c r="F1564" s="53"/>
      <c r="G1564" s="53"/>
      <c r="H1564" s="53"/>
      <c r="I1564" s="67" t="s">
        <v>1</v>
      </c>
      <c r="J1564" s="53"/>
      <c r="K1564" s="67">
        <v>21723.18</v>
      </c>
      <c r="L1564" s="53"/>
      <c r="M1564" s="49" t="s">
        <v>1</v>
      </c>
    </row>
    <row r="1565" spans="1:13" ht="12.75">
      <c r="A1565" s="64" t="s">
        <v>291</v>
      </c>
      <c r="B1565" s="53"/>
      <c r="C1565" s="64" t="s">
        <v>292</v>
      </c>
      <c r="D1565" s="53"/>
      <c r="E1565" s="53"/>
      <c r="F1565" s="53"/>
      <c r="G1565" s="53"/>
      <c r="H1565" s="53"/>
      <c r="I1565" s="65">
        <v>8100</v>
      </c>
      <c r="J1565" s="53"/>
      <c r="K1565" s="65">
        <v>3407.65</v>
      </c>
      <c r="L1565" s="53"/>
      <c r="M1565" s="14">
        <v>42.07</v>
      </c>
    </row>
    <row r="1566" spans="1:13" ht="12.75">
      <c r="A1566" s="66" t="s">
        <v>293</v>
      </c>
      <c r="B1566" s="53"/>
      <c r="C1566" s="66" t="s">
        <v>294</v>
      </c>
      <c r="D1566" s="53"/>
      <c r="E1566" s="53"/>
      <c r="F1566" s="53"/>
      <c r="G1566" s="53"/>
      <c r="H1566" s="53"/>
      <c r="I1566" s="67" t="s">
        <v>1</v>
      </c>
      <c r="J1566" s="53"/>
      <c r="K1566" s="67">
        <v>3407.65</v>
      </c>
      <c r="L1566" s="53"/>
      <c r="M1566" s="49" t="s">
        <v>1</v>
      </c>
    </row>
    <row r="1567" spans="1:13" ht="12.75">
      <c r="A1567" s="68" t="s">
        <v>448</v>
      </c>
      <c r="B1567" s="53"/>
      <c r="C1567" s="53"/>
      <c r="D1567" s="53"/>
      <c r="E1567" s="53"/>
      <c r="F1567" s="53"/>
      <c r="G1567" s="53"/>
      <c r="H1567" s="53"/>
      <c r="I1567" s="69">
        <v>140680</v>
      </c>
      <c r="J1567" s="53"/>
      <c r="K1567" s="69">
        <v>51172.66</v>
      </c>
      <c r="L1567" s="53"/>
      <c r="M1567" s="46">
        <v>36.38</v>
      </c>
    </row>
    <row r="1568" spans="1:13" ht="12.75">
      <c r="A1568" s="68" t="s">
        <v>449</v>
      </c>
      <c r="B1568" s="53"/>
      <c r="C1568" s="53"/>
      <c r="D1568" s="53"/>
      <c r="E1568" s="53"/>
      <c r="F1568" s="53"/>
      <c r="G1568" s="53"/>
      <c r="H1568" s="53"/>
      <c r="I1568" s="69">
        <v>140680</v>
      </c>
      <c r="J1568" s="53"/>
      <c r="K1568" s="69">
        <v>51172.66</v>
      </c>
      <c r="L1568" s="53"/>
      <c r="M1568" s="46">
        <v>36.38</v>
      </c>
    </row>
    <row r="1569" spans="1:13" ht="12.75">
      <c r="A1569" s="64" t="s">
        <v>280</v>
      </c>
      <c r="B1569" s="53"/>
      <c r="C1569" s="64" t="s">
        <v>281</v>
      </c>
      <c r="D1569" s="53"/>
      <c r="E1569" s="53"/>
      <c r="F1569" s="53"/>
      <c r="G1569" s="53"/>
      <c r="H1569" s="53"/>
      <c r="I1569" s="65">
        <v>71900</v>
      </c>
      <c r="J1569" s="53"/>
      <c r="K1569" s="65">
        <v>12334.4</v>
      </c>
      <c r="L1569" s="53"/>
      <c r="M1569" s="14">
        <v>17.15</v>
      </c>
    </row>
    <row r="1570" spans="1:13" ht="12.75">
      <c r="A1570" s="66" t="s">
        <v>282</v>
      </c>
      <c r="B1570" s="53"/>
      <c r="C1570" s="66" t="s">
        <v>283</v>
      </c>
      <c r="D1570" s="53"/>
      <c r="E1570" s="53"/>
      <c r="F1570" s="53"/>
      <c r="G1570" s="53"/>
      <c r="H1570" s="53"/>
      <c r="I1570" s="67" t="s">
        <v>1</v>
      </c>
      <c r="J1570" s="53"/>
      <c r="K1570" s="67">
        <v>12334.4</v>
      </c>
      <c r="L1570" s="53"/>
      <c r="M1570" s="49" t="s">
        <v>1</v>
      </c>
    </row>
    <row r="1571" spans="1:13" ht="12.75">
      <c r="A1571" s="64" t="s">
        <v>284</v>
      </c>
      <c r="B1571" s="53"/>
      <c r="C1571" s="64" t="s">
        <v>285</v>
      </c>
      <c r="D1571" s="53"/>
      <c r="E1571" s="53"/>
      <c r="F1571" s="53"/>
      <c r="G1571" s="53"/>
      <c r="H1571" s="53"/>
      <c r="I1571" s="65">
        <v>2440</v>
      </c>
      <c r="J1571" s="53"/>
      <c r="K1571" s="65">
        <v>0</v>
      </c>
      <c r="L1571" s="53"/>
      <c r="M1571" s="14">
        <v>0</v>
      </c>
    </row>
    <row r="1572" spans="1:13" ht="12.75">
      <c r="A1572" s="66" t="s">
        <v>286</v>
      </c>
      <c r="B1572" s="53"/>
      <c r="C1572" s="66" t="s">
        <v>285</v>
      </c>
      <c r="D1572" s="53"/>
      <c r="E1572" s="53"/>
      <c r="F1572" s="53"/>
      <c r="G1572" s="53"/>
      <c r="H1572" s="53"/>
      <c r="I1572" s="67" t="s">
        <v>1</v>
      </c>
      <c r="J1572" s="53"/>
      <c r="K1572" s="67">
        <v>0</v>
      </c>
      <c r="L1572" s="53"/>
      <c r="M1572" s="49" t="s">
        <v>1</v>
      </c>
    </row>
    <row r="1573" spans="1:13" ht="12.75">
      <c r="A1573" s="64" t="s">
        <v>287</v>
      </c>
      <c r="B1573" s="53"/>
      <c r="C1573" s="64" t="s">
        <v>288</v>
      </c>
      <c r="D1573" s="53"/>
      <c r="E1573" s="53"/>
      <c r="F1573" s="53"/>
      <c r="G1573" s="53"/>
      <c r="H1573" s="53"/>
      <c r="I1573" s="65">
        <v>11900</v>
      </c>
      <c r="J1573" s="53"/>
      <c r="K1573" s="65">
        <v>11142.18</v>
      </c>
      <c r="L1573" s="53"/>
      <c r="M1573" s="14">
        <v>93.63</v>
      </c>
    </row>
    <row r="1574" spans="1:13" ht="12.75">
      <c r="A1574" s="66" t="s">
        <v>289</v>
      </c>
      <c r="B1574" s="53"/>
      <c r="C1574" s="66" t="s">
        <v>290</v>
      </c>
      <c r="D1574" s="53"/>
      <c r="E1574" s="53"/>
      <c r="F1574" s="53"/>
      <c r="G1574" s="53"/>
      <c r="H1574" s="53"/>
      <c r="I1574" s="67" t="s">
        <v>1</v>
      </c>
      <c r="J1574" s="53"/>
      <c r="K1574" s="67">
        <v>11142.18</v>
      </c>
      <c r="L1574" s="53"/>
      <c r="M1574" s="49" t="s">
        <v>1</v>
      </c>
    </row>
    <row r="1575" spans="1:13" ht="12.75">
      <c r="A1575" s="64" t="s">
        <v>291</v>
      </c>
      <c r="B1575" s="53"/>
      <c r="C1575" s="64" t="s">
        <v>292</v>
      </c>
      <c r="D1575" s="53"/>
      <c r="E1575" s="53"/>
      <c r="F1575" s="53"/>
      <c r="G1575" s="53"/>
      <c r="H1575" s="53"/>
      <c r="I1575" s="65">
        <v>2100</v>
      </c>
      <c r="J1575" s="53"/>
      <c r="K1575" s="65">
        <v>400</v>
      </c>
      <c r="L1575" s="53"/>
      <c r="M1575" s="14">
        <v>19.05</v>
      </c>
    </row>
    <row r="1576" spans="1:13" ht="12.75">
      <c r="A1576" s="66" t="s">
        <v>293</v>
      </c>
      <c r="B1576" s="53"/>
      <c r="C1576" s="66" t="s">
        <v>294</v>
      </c>
      <c r="D1576" s="53"/>
      <c r="E1576" s="53"/>
      <c r="F1576" s="53"/>
      <c r="G1576" s="53"/>
      <c r="H1576" s="53"/>
      <c r="I1576" s="67" t="s">
        <v>1</v>
      </c>
      <c r="J1576" s="53"/>
      <c r="K1576" s="67">
        <v>400</v>
      </c>
      <c r="L1576" s="53"/>
      <c r="M1576" s="49" t="s">
        <v>1</v>
      </c>
    </row>
    <row r="1577" spans="1:13" ht="12.75">
      <c r="A1577" s="64" t="s">
        <v>295</v>
      </c>
      <c r="B1577" s="53"/>
      <c r="C1577" s="64" t="s">
        <v>296</v>
      </c>
      <c r="D1577" s="53"/>
      <c r="E1577" s="53"/>
      <c r="F1577" s="53"/>
      <c r="G1577" s="53"/>
      <c r="H1577" s="53"/>
      <c r="I1577" s="65">
        <v>35740</v>
      </c>
      <c r="J1577" s="53"/>
      <c r="K1577" s="65">
        <v>27296.08</v>
      </c>
      <c r="L1577" s="53"/>
      <c r="M1577" s="14">
        <v>76.37</v>
      </c>
    </row>
    <row r="1578" spans="1:13" ht="12.75">
      <c r="A1578" s="66" t="s">
        <v>297</v>
      </c>
      <c r="B1578" s="53"/>
      <c r="C1578" s="66" t="s">
        <v>298</v>
      </c>
      <c r="D1578" s="53"/>
      <c r="E1578" s="53"/>
      <c r="F1578" s="53"/>
      <c r="G1578" s="53"/>
      <c r="H1578" s="53"/>
      <c r="I1578" s="67" t="s">
        <v>1</v>
      </c>
      <c r="J1578" s="53"/>
      <c r="K1578" s="67">
        <v>0</v>
      </c>
      <c r="L1578" s="53"/>
      <c r="M1578" s="49" t="s">
        <v>1</v>
      </c>
    </row>
    <row r="1579" spans="1:13" ht="12.75">
      <c r="A1579" s="66" t="s">
        <v>387</v>
      </c>
      <c r="B1579" s="53"/>
      <c r="C1579" s="66" t="s">
        <v>388</v>
      </c>
      <c r="D1579" s="53"/>
      <c r="E1579" s="53"/>
      <c r="F1579" s="53"/>
      <c r="G1579" s="53"/>
      <c r="H1579" s="53"/>
      <c r="I1579" s="67" t="s">
        <v>1</v>
      </c>
      <c r="J1579" s="53"/>
      <c r="K1579" s="67">
        <v>27296.08</v>
      </c>
      <c r="L1579" s="53"/>
      <c r="M1579" s="49" t="s">
        <v>1</v>
      </c>
    </row>
    <row r="1580" spans="1:13" ht="12.75">
      <c r="A1580" s="66" t="s">
        <v>328</v>
      </c>
      <c r="B1580" s="53"/>
      <c r="C1580" s="66" t="s">
        <v>329</v>
      </c>
      <c r="D1580" s="53"/>
      <c r="E1580" s="53"/>
      <c r="F1580" s="53"/>
      <c r="G1580" s="53"/>
      <c r="H1580" s="53"/>
      <c r="I1580" s="67" t="s">
        <v>1</v>
      </c>
      <c r="J1580" s="53"/>
      <c r="K1580" s="67">
        <v>0</v>
      </c>
      <c r="L1580" s="53"/>
      <c r="M1580" s="49" t="s">
        <v>1</v>
      </c>
    </row>
    <row r="1581" spans="1:13" ht="12.75">
      <c r="A1581" s="66" t="s">
        <v>330</v>
      </c>
      <c r="B1581" s="53"/>
      <c r="C1581" s="66" t="s">
        <v>331</v>
      </c>
      <c r="D1581" s="53"/>
      <c r="E1581" s="53"/>
      <c r="F1581" s="53"/>
      <c r="G1581" s="53"/>
      <c r="H1581" s="53"/>
      <c r="I1581" s="67" t="s">
        <v>1</v>
      </c>
      <c r="J1581" s="53"/>
      <c r="K1581" s="67">
        <v>0</v>
      </c>
      <c r="L1581" s="53"/>
      <c r="M1581" s="49" t="s">
        <v>1</v>
      </c>
    </row>
    <row r="1582" spans="1:13" ht="12.75">
      <c r="A1582" s="66" t="s">
        <v>332</v>
      </c>
      <c r="B1582" s="53"/>
      <c r="C1582" s="66" t="s">
        <v>333</v>
      </c>
      <c r="D1582" s="53"/>
      <c r="E1582" s="53"/>
      <c r="F1582" s="53"/>
      <c r="G1582" s="53"/>
      <c r="H1582" s="53"/>
      <c r="I1582" s="67" t="s">
        <v>1</v>
      </c>
      <c r="J1582" s="53"/>
      <c r="K1582" s="67">
        <v>0</v>
      </c>
      <c r="L1582" s="53"/>
      <c r="M1582" s="49" t="s">
        <v>1</v>
      </c>
    </row>
    <row r="1583" spans="1:13" ht="12.75">
      <c r="A1583" s="64" t="s">
        <v>299</v>
      </c>
      <c r="B1583" s="53"/>
      <c r="C1583" s="64" t="s">
        <v>300</v>
      </c>
      <c r="D1583" s="53"/>
      <c r="E1583" s="53"/>
      <c r="F1583" s="53"/>
      <c r="G1583" s="53"/>
      <c r="H1583" s="53"/>
      <c r="I1583" s="65">
        <v>5600</v>
      </c>
      <c r="J1583" s="53"/>
      <c r="K1583" s="65">
        <v>0</v>
      </c>
      <c r="L1583" s="53"/>
      <c r="M1583" s="14">
        <v>0</v>
      </c>
    </row>
    <row r="1584" spans="1:13" ht="12.75">
      <c r="A1584" s="66" t="s">
        <v>334</v>
      </c>
      <c r="B1584" s="53"/>
      <c r="C1584" s="66" t="s">
        <v>335</v>
      </c>
      <c r="D1584" s="53"/>
      <c r="E1584" s="53"/>
      <c r="F1584" s="53"/>
      <c r="G1584" s="53"/>
      <c r="H1584" s="53"/>
      <c r="I1584" s="67" t="s">
        <v>1</v>
      </c>
      <c r="J1584" s="53"/>
      <c r="K1584" s="67">
        <v>0</v>
      </c>
      <c r="L1584" s="53"/>
      <c r="M1584" s="49" t="s">
        <v>1</v>
      </c>
    </row>
    <row r="1585" spans="1:13" ht="12.75">
      <c r="A1585" s="66" t="s">
        <v>336</v>
      </c>
      <c r="B1585" s="53"/>
      <c r="C1585" s="66" t="s">
        <v>337</v>
      </c>
      <c r="D1585" s="53"/>
      <c r="E1585" s="53"/>
      <c r="F1585" s="53"/>
      <c r="G1585" s="53"/>
      <c r="H1585" s="53"/>
      <c r="I1585" s="67" t="s">
        <v>1</v>
      </c>
      <c r="J1585" s="53"/>
      <c r="K1585" s="67">
        <v>0</v>
      </c>
      <c r="L1585" s="53"/>
      <c r="M1585" s="49" t="s">
        <v>1</v>
      </c>
    </row>
    <row r="1586" spans="1:13" ht="12.75">
      <c r="A1586" s="66" t="s">
        <v>338</v>
      </c>
      <c r="B1586" s="53"/>
      <c r="C1586" s="66" t="s">
        <v>339</v>
      </c>
      <c r="D1586" s="53"/>
      <c r="E1586" s="53"/>
      <c r="F1586" s="53"/>
      <c r="G1586" s="53"/>
      <c r="H1586" s="53"/>
      <c r="I1586" s="67" t="s">
        <v>1</v>
      </c>
      <c r="J1586" s="53"/>
      <c r="K1586" s="67">
        <v>0</v>
      </c>
      <c r="L1586" s="53"/>
      <c r="M1586" s="49" t="s">
        <v>1</v>
      </c>
    </row>
    <row r="1587" spans="1:13" ht="12.75">
      <c r="A1587" s="66" t="s">
        <v>344</v>
      </c>
      <c r="B1587" s="53"/>
      <c r="C1587" s="66" t="s">
        <v>345</v>
      </c>
      <c r="D1587" s="53"/>
      <c r="E1587" s="53"/>
      <c r="F1587" s="53"/>
      <c r="G1587" s="53"/>
      <c r="H1587" s="53"/>
      <c r="I1587" s="67" t="s">
        <v>1</v>
      </c>
      <c r="J1587" s="53"/>
      <c r="K1587" s="67">
        <v>0</v>
      </c>
      <c r="L1587" s="53"/>
      <c r="M1587" s="49" t="s">
        <v>1</v>
      </c>
    </row>
    <row r="1588" spans="1:13" ht="12.75">
      <c r="A1588" s="64" t="s">
        <v>360</v>
      </c>
      <c r="B1588" s="53"/>
      <c r="C1588" s="64" t="s">
        <v>361</v>
      </c>
      <c r="D1588" s="53"/>
      <c r="E1588" s="53"/>
      <c r="F1588" s="53"/>
      <c r="G1588" s="53"/>
      <c r="H1588" s="53"/>
      <c r="I1588" s="65">
        <v>2000</v>
      </c>
      <c r="J1588" s="53"/>
      <c r="K1588" s="65">
        <v>0</v>
      </c>
      <c r="L1588" s="53"/>
      <c r="M1588" s="14">
        <v>0</v>
      </c>
    </row>
    <row r="1589" spans="1:13" ht="12.75">
      <c r="A1589" s="66" t="s">
        <v>362</v>
      </c>
      <c r="B1589" s="53"/>
      <c r="C1589" s="66" t="s">
        <v>361</v>
      </c>
      <c r="D1589" s="53"/>
      <c r="E1589" s="53"/>
      <c r="F1589" s="53"/>
      <c r="G1589" s="53"/>
      <c r="H1589" s="53"/>
      <c r="I1589" s="67" t="s">
        <v>1</v>
      </c>
      <c r="J1589" s="53"/>
      <c r="K1589" s="67">
        <v>0</v>
      </c>
      <c r="L1589" s="53"/>
      <c r="M1589" s="49" t="s">
        <v>1</v>
      </c>
    </row>
    <row r="1590" spans="1:13" ht="12.75">
      <c r="A1590" s="64" t="s">
        <v>305</v>
      </c>
      <c r="B1590" s="53"/>
      <c r="C1590" s="64" t="s">
        <v>306</v>
      </c>
      <c r="D1590" s="53"/>
      <c r="E1590" s="53"/>
      <c r="F1590" s="53"/>
      <c r="G1590" s="53"/>
      <c r="H1590" s="53"/>
      <c r="I1590" s="65">
        <v>500</v>
      </c>
      <c r="J1590" s="53"/>
      <c r="K1590" s="65">
        <v>0</v>
      </c>
      <c r="L1590" s="53"/>
      <c r="M1590" s="14">
        <v>0</v>
      </c>
    </row>
    <row r="1591" spans="1:13" ht="12.75">
      <c r="A1591" s="66" t="s">
        <v>348</v>
      </c>
      <c r="B1591" s="53"/>
      <c r="C1591" s="66" t="s">
        <v>349</v>
      </c>
      <c r="D1591" s="53"/>
      <c r="E1591" s="53"/>
      <c r="F1591" s="53"/>
      <c r="G1591" s="53"/>
      <c r="H1591" s="53"/>
      <c r="I1591" s="67" t="s">
        <v>1</v>
      </c>
      <c r="J1591" s="53"/>
      <c r="K1591" s="67">
        <v>0</v>
      </c>
      <c r="L1591" s="53"/>
      <c r="M1591" s="49" t="s">
        <v>1</v>
      </c>
    </row>
    <row r="1592" spans="1:13" ht="12.75">
      <c r="A1592" s="64" t="s">
        <v>322</v>
      </c>
      <c r="B1592" s="53"/>
      <c r="C1592" s="64" t="s">
        <v>323</v>
      </c>
      <c r="D1592" s="53"/>
      <c r="E1592" s="53"/>
      <c r="F1592" s="53"/>
      <c r="G1592" s="53"/>
      <c r="H1592" s="53"/>
      <c r="I1592" s="65">
        <v>7500</v>
      </c>
      <c r="J1592" s="53"/>
      <c r="K1592" s="65">
        <v>0</v>
      </c>
      <c r="L1592" s="53"/>
      <c r="M1592" s="14">
        <v>0</v>
      </c>
    </row>
    <row r="1593" spans="1:13" ht="12.75">
      <c r="A1593" s="66" t="s">
        <v>324</v>
      </c>
      <c r="B1593" s="53"/>
      <c r="C1593" s="66" t="s">
        <v>325</v>
      </c>
      <c r="D1593" s="53"/>
      <c r="E1593" s="53"/>
      <c r="F1593" s="53"/>
      <c r="G1593" s="53"/>
      <c r="H1593" s="53"/>
      <c r="I1593" s="67" t="s">
        <v>1</v>
      </c>
      <c r="J1593" s="53"/>
      <c r="K1593" s="67">
        <v>0</v>
      </c>
      <c r="L1593" s="53"/>
      <c r="M1593" s="49" t="s">
        <v>1</v>
      </c>
    </row>
    <row r="1594" spans="1:13" ht="12.75">
      <c r="A1594" s="64" t="s">
        <v>434</v>
      </c>
      <c r="B1594" s="53"/>
      <c r="C1594" s="64" t="s">
        <v>435</v>
      </c>
      <c r="D1594" s="53"/>
      <c r="E1594" s="53"/>
      <c r="F1594" s="53"/>
      <c r="G1594" s="53"/>
      <c r="H1594" s="53"/>
      <c r="I1594" s="65">
        <v>1000</v>
      </c>
      <c r="J1594" s="53"/>
      <c r="K1594" s="65">
        <v>0</v>
      </c>
      <c r="L1594" s="53"/>
      <c r="M1594" s="14">
        <v>0</v>
      </c>
    </row>
    <row r="1595" spans="1:13" ht="12.75">
      <c r="A1595" s="66" t="s">
        <v>436</v>
      </c>
      <c r="B1595" s="53"/>
      <c r="C1595" s="66" t="s">
        <v>437</v>
      </c>
      <c r="D1595" s="53"/>
      <c r="E1595" s="53"/>
      <c r="F1595" s="53"/>
      <c r="G1595" s="53"/>
      <c r="H1595" s="53"/>
      <c r="I1595" s="67" t="s">
        <v>1</v>
      </c>
      <c r="J1595" s="53"/>
      <c r="K1595" s="67">
        <v>0</v>
      </c>
      <c r="L1595" s="53"/>
      <c r="M1595" s="49" t="s">
        <v>1</v>
      </c>
    </row>
    <row r="1596" spans="1:13" ht="12.75">
      <c r="A1596" s="68" t="s">
        <v>450</v>
      </c>
      <c r="B1596" s="53"/>
      <c r="C1596" s="53"/>
      <c r="D1596" s="53"/>
      <c r="E1596" s="53"/>
      <c r="F1596" s="53"/>
      <c r="G1596" s="53"/>
      <c r="H1596" s="53"/>
      <c r="I1596" s="69">
        <v>10700</v>
      </c>
      <c r="J1596" s="53"/>
      <c r="K1596" s="69">
        <v>0</v>
      </c>
      <c r="L1596" s="53"/>
      <c r="M1596" s="46">
        <v>0</v>
      </c>
    </row>
    <row r="1597" spans="1:13" ht="12.75">
      <c r="A1597" s="68" t="s">
        <v>451</v>
      </c>
      <c r="B1597" s="53"/>
      <c r="C1597" s="53"/>
      <c r="D1597" s="53"/>
      <c r="E1597" s="53"/>
      <c r="F1597" s="53"/>
      <c r="G1597" s="53"/>
      <c r="H1597" s="53"/>
      <c r="I1597" s="69">
        <v>10700</v>
      </c>
      <c r="J1597" s="53"/>
      <c r="K1597" s="69">
        <v>0</v>
      </c>
      <c r="L1597" s="53"/>
      <c r="M1597" s="46">
        <v>0</v>
      </c>
    </row>
    <row r="1598" spans="1:13" ht="12.75">
      <c r="A1598" s="64" t="s">
        <v>280</v>
      </c>
      <c r="B1598" s="53"/>
      <c r="C1598" s="64" t="s">
        <v>281</v>
      </c>
      <c r="D1598" s="53"/>
      <c r="E1598" s="53"/>
      <c r="F1598" s="53"/>
      <c r="G1598" s="53"/>
      <c r="H1598" s="53"/>
      <c r="I1598" s="65">
        <v>5800</v>
      </c>
      <c r="J1598" s="53"/>
      <c r="K1598" s="65">
        <v>0</v>
      </c>
      <c r="L1598" s="53"/>
      <c r="M1598" s="14">
        <v>0</v>
      </c>
    </row>
    <row r="1599" spans="1:13" ht="12.75">
      <c r="A1599" s="66" t="s">
        <v>282</v>
      </c>
      <c r="B1599" s="53"/>
      <c r="C1599" s="66" t="s">
        <v>283</v>
      </c>
      <c r="D1599" s="53"/>
      <c r="E1599" s="53"/>
      <c r="F1599" s="53"/>
      <c r="G1599" s="53"/>
      <c r="H1599" s="53"/>
      <c r="I1599" s="67" t="s">
        <v>1</v>
      </c>
      <c r="J1599" s="53"/>
      <c r="K1599" s="67">
        <v>0</v>
      </c>
      <c r="L1599" s="53"/>
      <c r="M1599" s="49" t="s">
        <v>1</v>
      </c>
    </row>
    <row r="1600" spans="1:13" ht="12.75">
      <c r="A1600" s="64" t="s">
        <v>287</v>
      </c>
      <c r="B1600" s="53"/>
      <c r="C1600" s="64" t="s">
        <v>288</v>
      </c>
      <c r="D1600" s="53"/>
      <c r="E1600" s="53"/>
      <c r="F1600" s="53"/>
      <c r="G1600" s="53"/>
      <c r="H1600" s="53"/>
      <c r="I1600" s="65">
        <v>100</v>
      </c>
      <c r="J1600" s="53"/>
      <c r="K1600" s="65">
        <v>0</v>
      </c>
      <c r="L1600" s="53"/>
      <c r="M1600" s="14">
        <v>0</v>
      </c>
    </row>
    <row r="1601" spans="1:13" ht="12.75">
      <c r="A1601" s="66" t="s">
        <v>289</v>
      </c>
      <c r="B1601" s="53"/>
      <c r="C1601" s="66" t="s">
        <v>290</v>
      </c>
      <c r="D1601" s="53"/>
      <c r="E1601" s="53"/>
      <c r="F1601" s="53"/>
      <c r="G1601" s="53"/>
      <c r="H1601" s="53"/>
      <c r="I1601" s="67" t="s">
        <v>1</v>
      </c>
      <c r="J1601" s="53"/>
      <c r="K1601" s="67">
        <v>0</v>
      </c>
      <c r="L1601" s="53"/>
      <c r="M1601" s="49" t="s">
        <v>1</v>
      </c>
    </row>
    <row r="1602" spans="1:13" ht="12.75">
      <c r="A1602" s="64" t="s">
        <v>291</v>
      </c>
      <c r="B1602" s="53"/>
      <c r="C1602" s="64" t="s">
        <v>292</v>
      </c>
      <c r="D1602" s="53"/>
      <c r="E1602" s="53"/>
      <c r="F1602" s="53"/>
      <c r="G1602" s="53"/>
      <c r="H1602" s="53"/>
      <c r="I1602" s="65">
        <v>200</v>
      </c>
      <c r="J1602" s="53"/>
      <c r="K1602" s="65">
        <v>0</v>
      </c>
      <c r="L1602" s="53"/>
      <c r="M1602" s="14">
        <v>0</v>
      </c>
    </row>
    <row r="1603" spans="1:13" ht="12.75">
      <c r="A1603" s="66" t="s">
        <v>293</v>
      </c>
      <c r="B1603" s="53"/>
      <c r="C1603" s="66" t="s">
        <v>294</v>
      </c>
      <c r="D1603" s="53"/>
      <c r="E1603" s="53"/>
      <c r="F1603" s="53"/>
      <c r="G1603" s="53"/>
      <c r="H1603" s="53"/>
      <c r="I1603" s="67" t="s">
        <v>1</v>
      </c>
      <c r="J1603" s="53"/>
      <c r="K1603" s="67">
        <v>0</v>
      </c>
      <c r="L1603" s="53"/>
      <c r="M1603" s="49" t="s">
        <v>1</v>
      </c>
    </row>
    <row r="1604" spans="1:13" ht="12.75">
      <c r="A1604" s="64" t="s">
        <v>295</v>
      </c>
      <c r="B1604" s="53"/>
      <c r="C1604" s="64" t="s">
        <v>296</v>
      </c>
      <c r="D1604" s="53"/>
      <c r="E1604" s="53"/>
      <c r="F1604" s="53"/>
      <c r="G1604" s="53"/>
      <c r="H1604" s="53"/>
      <c r="I1604" s="65">
        <v>2000</v>
      </c>
      <c r="J1604" s="53"/>
      <c r="K1604" s="65">
        <v>0</v>
      </c>
      <c r="L1604" s="53"/>
      <c r="M1604" s="14">
        <v>0</v>
      </c>
    </row>
    <row r="1605" spans="1:13" ht="12.75">
      <c r="A1605" s="66" t="s">
        <v>330</v>
      </c>
      <c r="B1605" s="53"/>
      <c r="C1605" s="66" t="s">
        <v>331</v>
      </c>
      <c r="D1605" s="53"/>
      <c r="E1605" s="53"/>
      <c r="F1605" s="53"/>
      <c r="G1605" s="53"/>
      <c r="H1605" s="53"/>
      <c r="I1605" s="67" t="s">
        <v>1</v>
      </c>
      <c r="J1605" s="53"/>
      <c r="K1605" s="67">
        <v>0</v>
      </c>
      <c r="L1605" s="53"/>
      <c r="M1605" s="49" t="s">
        <v>1</v>
      </c>
    </row>
    <row r="1606" spans="1:13" ht="12.75">
      <c r="A1606" s="64" t="s">
        <v>299</v>
      </c>
      <c r="B1606" s="53"/>
      <c r="C1606" s="64" t="s">
        <v>300</v>
      </c>
      <c r="D1606" s="53"/>
      <c r="E1606" s="53"/>
      <c r="F1606" s="53"/>
      <c r="G1606" s="53"/>
      <c r="H1606" s="53"/>
      <c r="I1606" s="65">
        <v>2600</v>
      </c>
      <c r="J1606" s="53"/>
      <c r="K1606" s="65">
        <v>0</v>
      </c>
      <c r="L1606" s="53"/>
      <c r="M1606" s="14">
        <v>0</v>
      </c>
    </row>
    <row r="1607" spans="1:13" ht="12.75">
      <c r="A1607" s="66" t="s">
        <v>336</v>
      </c>
      <c r="B1607" s="53"/>
      <c r="C1607" s="66" t="s">
        <v>337</v>
      </c>
      <c r="D1607" s="53"/>
      <c r="E1607" s="53"/>
      <c r="F1607" s="53"/>
      <c r="G1607" s="53"/>
      <c r="H1607" s="53"/>
      <c r="I1607" s="67" t="s">
        <v>1</v>
      </c>
      <c r="J1607" s="53"/>
      <c r="K1607" s="67">
        <v>0</v>
      </c>
      <c r="L1607" s="53"/>
      <c r="M1607" s="49" t="s">
        <v>1</v>
      </c>
    </row>
    <row r="1608" spans="1:13" ht="12.75">
      <c r="A1608" s="66" t="s">
        <v>338</v>
      </c>
      <c r="B1608" s="53"/>
      <c r="C1608" s="66" t="s">
        <v>339</v>
      </c>
      <c r="D1608" s="53"/>
      <c r="E1608" s="53"/>
      <c r="F1608" s="53"/>
      <c r="G1608" s="53"/>
      <c r="H1608" s="53"/>
      <c r="I1608" s="67" t="s">
        <v>1</v>
      </c>
      <c r="J1608" s="53"/>
      <c r="K1608" s="67">
        <v>0</v>
      </c>
      <c r="L1608" s="53"/>
      <c r="M1608" s="49" t="s">
        <v>1</v>
      </c>
    </row>
    <row r="1609" spans="1:13" ht="12.75">
      <c r="A1609" s="68" t="s">
        <v>452</v>
      </c>
      <c r="B1609" s="53"/>
      <c r="C1609" s="53"/>
      <c r="D1609" s="53"/>
      <c r="E1609" s="53"/>
      <c r="F1609" s="53"/>
      <c r="G1609" s="53"/>
      <c r="H1609" s="53"/>
      <c r="I1609" s="69">
        <v>9000</v>
      </c>
      <c r="J1609" s="53"/>
      <c r="K1609" s="69">
        <v>0</v>
      </c>
      <c r="L1609" s="53"/>
      <c r="M1609" s="46">
        <v>0</v>
      </c>
    </row>
    <row r="1610" spans="1:13" ht="12.75">
      <c r="A1610" s="68" t="s">
        <v>453</v>
      </c>
      <c r="B1610" s="53"/>
      <c r="C1610" s="53"/>
      <c r="D1610" s="53"/>
      <c r="E1610" s="53"/>
      <c r="F1610" s="53"/>
      <c r="G1610" s="53"/>
      <c r="H1610" s="53"/>
      <c r="I1610" s="69">
        <v>9000</v>
      </c>
      <c r="J1610" s="53"/>
      <c r="K1610" s="69">
        <v>0</v>
      </c>
      <c r="L1610" s="53"/>
      <c r="M1610" s="46">
        <v>0</v>
      </c>
    </row>
    <row r="1611" spans="1:13" ht="12.75">
      <c r="A1611" s="64" t="s">
        <v>322</v>
      </c>
      <c r="B1611" s="53"/>
      <c r="C1611" s="64" t="s">
        <v>323</v>
      </c>
      <c r="D1611" s="53"/>
      <c r="E1611" s="53"/>
      <c r="F1611" s="53"/>
      <c r="G1611" s="53"/>
      <c r="H1611" s="53"/>
      <c r="I1611" s="65">
        <v>8000</v>
      </c>
      <c r="J1611" s="53"/>
      <c r="K1611" s="65">
        <v>0</v>
      </c>
      <c r="L1611" s="53"/>
      <c r="M1611" s="14">
        <v>0</v>
      </c>
    </row>
    <row r="1612" spans="1:13" ht="12.75">
      <c r="A1612" s="66" t="s">
        <v>324</v>
      </c>
      <c r="B1612" s="53"/>
      <c r="C1612" s="66" t="s">
        <v>325</v>
      </c>
      <c r="D1612" s="53"/>
      <c r="E1612" s="53"/>
      <c r="F1612" s="53"/>
      <c r="G1612" s="53"/>
      <c r="H1612" s="53"/>
      <c r="I1612" s="67" t="s">
        <v>1</v>
      </c>
      <c r="J1612" s="53"/>
      <c r="K1612" s="67">
        <v>0</v>
      </c>
      <c r="L1612" s="53"/>
      <c r="M1612" s="49" t="s">
        <v>1</v>
      </c>
    </row>
    <row r="1613" spans="1:13" ht="12.75">
      <c r="A1613" s="64" t="s">
        <v>434</v>
      </c>
      <c r="B1613" s="53"/>
      <c r="C1613" s="64" t="s">
        <v>435</v>
      </c>
      <c r="D1613" s="53"/>
      <c r="E1613" s="53"/>
      <c r="F1613" s="53"/>
      <c r="G1613" s="53"/>
      <c r="H1613" s="53"/>
      <c r="I1613" s="65">
        <v>1000</v>
      </c>
      <c r="J1613" s="53"/>
      <c r="K1613" s="65">
        <v>0</v>
      </c>
      <c r="L1613" s="53"/>
      <c r="M1613" s="14">
        <v>0</v>
      </c>
    </row>
    <row r="1614" spans="1:13" ht="12.75">
      <c r="A1614" s="66" t="s">
        <v>436</v>
      </c>
      <c r="B1614" s="53"/>
      <c r="C1614" s="66" t="s">
        <v>437</v>
      </c>
      <c r="D1614" s="53"/>
      <c r="E1614" s="53"/>
      <c r="F1614" s="53"/>
      <c r="G1614" s="53"/>
      <c r="H1614" s="53"/>
      <c r="I1614" s="67" t="s">
        <v>1</v>
      </c>
      <c r="J1614" s="53"/>
      <c r="K1614" s="67">
        <v>0</v>
      </c>
      <c r="L1614" s="53"/>
      <c r="M1614" s="49" t="s">
        <v>1</v>
      </c>
    </row>
    <row r="1615" spans="1:13" ht="12.75">
      <c r="A1615" s="72" t="s">
        <v>764</v>
      </c>
      <c r="B1615" s="53"/>
      <c r="C1615" s="72" t="s">
        <v>765</v>
      </c>
      <c r="D1615" s="53"/>
      <c r="E1615" s="53"/>
      <c r="F1615" s="53"/>
      <c r="G1615" s="53"/>
      <c r="H1615" s="53"/>
      <c r="I1615" s="73">
        <v>578820</v>
      </c>
      <c r="J1615" s="53"/>
      <c r="K1615" s="73">
        <v>36716.21</v>
      </c>
      <c r="L1615" s="53"/>
      <c r="M1615" s="48">
        <v>6.34</v>
      </c>
    </row>
    <row r="1616" spans="1:13" ht="12.75">
      <c r="A1616" s="68" t="s">
        <v>446</v>
      </c>
      <c r="B1616" s="53"/>
      <c r="C1616" s="53"/>
      <c r="D1616" s="53"/>
      <c r="E1616" s="53"/>
      <c r="F1616" s="53"/>
      <c r="G1616" s="53"/>
      <c r="H1616" s="53"/>
      <c r="I1616" s="69">
        <v>69000</v>
      </c>
      <c r="J1616" s="53"/>
      <c r="K1616" s="69">
        <v>0</v>
      </c>
      <c r="L1616" s="53"/>
      <c r="M1616" s="46">
        <v>0</v>
      </c>
    </row>
    <row r="1617" spans="1:13" ht="12.75">
      <c r="A1617" s="68" t="s">
        <v>447</v>
      </c>
      <c r="B1617" s="53"/>
      <c r="C1617" s="53"/>
      <c r="D1617" s="53"/>
      <c r="E1617" s="53"/>
      <c r="F1617" s="53"/>
      <c r="G1617" s="53"/>
      <c r="H1617" s="53"/>
      <c r="I1617" s="69">
        <v>69000</v>
      </c>
      <c r="J1617" s="53"/>
      <c r="K1617" s="69">
        <v>0</v>
      </c>
      <c r="L1617" s="53"/>
      <c r="M1617" s="46">
        <v>0</v>
      </c>
    </row>
    <row r="1618" spans="1:13" ht="12.75">
      <c r="A1618" s="64" t="s">
        <v>291</v>
      </c>
      <c r="B1618" s="53"/>
      <c r="C1618" s="64" t="s">
        <v>292</v>
      </c>
      <c r="D1618" s="53"/>
      <c r="E1618" s="53"/>
      <c r="F1618" s="53"/>
      <c r="G1618" s="53"/>
      <c r="H1618" s="53"/>
      <c r="I1618" s="65">
        <v>10500</v>
      </c>
      <c r="J1618" s="53"/>
      <c r="K1618" s="65">
        <v>0</v>
      </c>
      <c r="L1618" s="53"/>
      <c r="M1618" s="14">
        <v>0</v>
      </c>
    </row>
    <row r="1619" spans="1:13" ht="12.75">
      <c r="A1619" s="66" t="s">
        <v>318</v>
      </c>
      <c r="B1619" s="53"/>
      <c r="C1619" s="66" t="s">
        <v>319</v>
      </c>
      <c r="D1619" s="53"/>
      <c r="E1619" s="53"/>
      <c r="F1619" s="53"/>
      <c r="G1619" s="53"/>
      <c r="H1619" s="53"/>
      <c r="I1619" s="67" t="s">
        <v>1</v>
      </c>
      <c r="J1619" s="53"/>
      <c r="K1619" s="67">
        <v>0</v>
      </c>
      <c r="L1619" s="53"/>
      <c r="M1619" s="49" t="s">
        <v>1</v>
      </c>
    </row>
    <row r="1620" spans="1:13" ht="12.75">
      <c r="A1620" s="66" t="s">
        <v>320</v>
      </c>
      <c r="B1620" s="53"/>
      <c r="C1620" s="66" t="s">
        <v>321</v>
      </c>
      <c r="D1620" s="53"/>
      <c r="E1620" s="53"/>
      <c r="F1620" s="53"/>
      <c r="G1620" s="53"/>
      <c r="H1620" s="53"/>
      <c r="I1620" s="67" t="s">
        <v>1</v>
      </c>
      <c r="J1620" s="53"/>
      <c r="K1620" s="67">
        <v>0</v>
      </c>
      <c r="L1620" s="53"/>
      <c r="M1620" s="49" t="s">
        <v>1</v>
      </c>
    </row>
    <row r="1621" spans="1:13" ht="12.75">
      <c r="A1621" s="64" t="s">
        <v>295</v>
      </c>
      <c r="B1621" s="53"/>
      <c r="C1621" s="64" t="s">
        <v>296</v>
      </c>
      <c r="D1621" s="53"/>
      <c r="E1621" s="53"/>
      <c r="F1621" s="53"/>
      <c r="G1621" s="53"/>
      <c r="H1621" s="53"/>
      <c r="I1621" s="65">
        <v>16000</v>
      </c>
      <c r="J1621" s="53"/>
      <c r="K1621" s="65">
        <v>0</v>
      </c>
      <c r="L1621" s="53"/>
      <c r="M1621" s="14">
        <v>0</v>
      </c>
    </row>
    <row r="1622" spans="1:13" ht="12.75">
      <c r="A1622" s="66" t="s">
        <v>297</v>
      </c>
      <c r="B1622" s="53"/>
      <c r="C1622" s="66" t="s">
        <v>298</v>
      </c>
      <c r="D1622" s="53"/>
      <c r="E1622" s="53"/>
      <c r="F1622" s="53"/>
      <c r="G1622" s="53"/>
      <c r="H1622" s="53"/>
      <c r="I1622" s="67" t="s">
        <v>1</v>
      </c>
      <c r="J1622" s="53"/>
      <c r="K1622" s="67">
        <v>0</v>
      </c>
      <c r="L1622" s="53"/>
      <c r="M1622" s="49" t="s">
        <v>1</v>
      </c>
    </row>
    <row r="1623" spans="1:13" ht="12.75">
      <c r="A1623" s="66" t="s">
        <v>387</v>
      </c>
      <c r="B1623" s="53"/>
      <c r="C1623" s="66" t="s">
        <v>388</v>
      </c>
      <c r="D1623" s="53"/>
      <c r="E1623" s="53"/>
      <c r="F1623" s="53"/>
      <c r="G1623" s="53"/>
      <c r="H1623" s="53"/>
      <c r="I1623" s="67" t="s">
        <v>1</v>
      </c>
      <c r="J1623" s="53"/>
      <c r="K1623" s="67">
        <v>0</v>
      </c>
      <c r="L1623" s="53"/>
      <c r="M1623" s="49" t="s">
        <v>1</v>
      </c>
    </row>
    <row r="1624" spans="1:13" ht="12.75">
      <c r="A1624" s="66" t="s">
        <v>328</v>
      </c>
      <c r="B1624" s="53"/>
      <c r="C1624" s="66" t="s">
        <v>329</v>
      </c>
      <c r="D1624" s="53"/>
      <c r="E1624" s="53"/>
      <c r="F1624" s="53"/>
      <c r="G1624" s="53"/>
      <c r="H1624" s="53"/>
      <c r="I1624" s="67" t="s">
        <v>1</v>
      </c>
      <c r="J1624" s="53"/>
      <c r="K1624" s="67">
        <v>0</v>
      </c>
      <c r="L1624" s="53"/>
      <c r="M1624" s="49" t="s">
        <v>1</v>
      </c>
    </row>
    <row r="1625" spans="1:13" ht="12.75">
      <c r="A1625" s="66" t="s">
        <v>330</v>
      </c>
      <c r="B1625" s="53"/>
      <c r="C1625" s="66" t="s">
        <v>331</v>
      </c>
      <c r="D1625" s="53"/>
      <c r="E1625" s="53"/>
      <c r="F1625" s="53"/>
      <c r="G1625" s="53"/>
      <c r="H1625" s="53"/>
      <c r="I1625" s="67" t="s">
        <v>1</v>
      </c>
      <c r="J1625" s="53"/>
      <c r="K1625" s="67">
        <v>0</v>
      </c>
      <c r="L1625" s="53"/>
      <c r="M1625" s="49" t="s">
        <v>1</v>
      </c>
    </row>
    <row r="1626" spans="1:13" ht="12.75">
      <c r="A1626" s="64" t="s">
        <v>299</v>
      </c>
      <c r="B1626" s="53"/>
      <c r="C1626" s="64" t="s">
        <v>300</v>
      </c>
      <c r="D1626" s="53"/>
      <c r="E1626" s="53"/>
      <c r="F1626" s="53"/>
      <c r="G1626" s="53"/>
      <c r="H1626" s="53"/>
      <c r="I1626" s="65">
        <v>15500</v>
      </c>
      <c r="J1626" s="53"/>
      <c r="K1626" s="65">
        <v>0</v>
      </c>
      <c r="L1626" s="53"/>
      <c r="M1626" s="14">
        <v>0</v>
      </c>
    </row>
    <row r="1627" spans="1:13" ht="12.75">
      <c r="A1627" s="66" t="s">
        <v>336</v>
      </c>
      <c r="B1627" s="53"/>
      <c r="C1627" s="66" t="s">
        <v>337</v>
      </c>
      <c r="D1627" s="53"/>
      <c r="E1627" s="53"/>
      <c r="F1627" s="53"/>
      <c r="G1627" s="53"/>
      <c r="H1627" s="53"/>
      <c r="I1627" s="67" t="s">
        <v>1</v>
      </c>
      <c r="J1627" s="53"/>
      <c r="K1627" s="67">
        <v>0</v>
      </c>
      <c r="L1627" s="53"/>
      <c r="M1627" s="49" t="s">
        <v>1</v>
      </c>
    </row>
    <row r="1628" spans="1:13" ht="12.75">
      <c r="A1628" s="66" t="s">
        <v>301</v>
      </c>
      <c r="B1628" s="53"/>
      <c r="C1628" s="66" t="s">
        <v>302</v>
      </c>
      <c r="D1628" s="53"/>
      <c r="E1628" s="53"/>
      <c r="F1628" s="53"/>
      <c r="G1628" s="53"/>
      <c r="H1628" s="53"/>
      <c r="I1628" s="67" t="s">
        <v>1</v>
      </c>
      <c r="J1628" s="53"/>
      <c r="K1628" s="67">
        <v>0</v>
      </c>
      <c r="L1628" s="53"/>
      <c r="M1628" s="49" t="s">
        <v>1</v>
      </c>
    </row>
    <row r="1629" spans="1:13" ht="12.75">
      <c r="A1629" s="66" t="s">
        <v>338</v>
      </c>
      <c r="B1629" s="53"/>
      <c r="C1629" s="66" t="s">
        <v>339</v>
      </c>
      <c r="D1629" s="53"/>
      <c r="E1629" s="53"/>
      <c r="F1629" s="53"/>
      <c r="G1629" s="53"/>
      <c r="H1629" s="53"/>
      <c r="I1629" s="67" t="s">
        <v>1</v>
      </c>
      <c r="J1629" s="53"/>
      <c r="K1629" s="67">
        <v>0</v>
      </c>
      <c r="L1629" s="53"/>
      <c r="M1629" s="49" t="s">
        <v>1</v>
      </c>
    </row>
    <row r="1630" spans="1:13" ht="12.75">
      <c r="A1630" s="66" t="s">
        <v>303</v>
      </c>
      <c r="B1630" s="53"/>
      <c r="C1630" s="66" t="s">
        <v>304</v>
      </c>
      <c r="D1630" s="53"/>
      <c r="E1630" s="53"/>
      <c r="F1630" s="53"/>
      <c r="G1630" s="53"/>
      <c r="H1630" s="53"/>
      <c r="I1630" s="67" t="s">
        <v>1</v>
      </c>
      <c r="J1630" s="53"/>
      <c r="K1630" s="67">
        <v>0</v>
      </c>
      <c r="L1630" s="53"/>
      <c r="M1630" s="49" t="s">
        <v>1</v>
      </c>
    </row>
    <row r="1631" spans="1:13" ht="12.75">
      <c r="A1631" s="66" t="s">
        <v>344</v>
      </c>
      <c r="B1631" s="53"/>
      <c r="C1631" s="66" t="s">
        <v>345</v>
      </c>
      <c r="D1631" s="53"/>
      <c r="E1631" s="53"/>
      <c r="F1631" s="53"/>
      <c r="G1631" s="53"/>
      <c r="H1631" s="53"/>
      <c r="I1631" s="67" t="s">
        <v>1</v>
      </c>
      <c r="J1631" s="53"/>
      <c r="K1631" s="67">
        <v>0</v>
      </c>
      <c r="L1631" s="53"/>
      <c r="M1631" s="49" t="s">
        <v>1</v>
      </c>
    </row>
    <row r="1632" spans="1:13" ht="12.75">
      <c r="A1632" s="64" t="s">
        <v>305</v>
      </c>
      <c r="B1632" s="53"/>
      <c r="C1632" s="64" t="s">
        <v>306</v>
      </c>
      <c r="D1632" s="53"/>
      <c r="E1632" s="53"/>
      <c r="F1632" s="53"/>
      <c r="G1632" s="53"/>
      <c r="H1632" s="53"/>
      <c r="I1632" s="65">
        <v>2000</v>
      </c>
      <c r="J1632" s="53"/>
      <c r="K1632" s="65">
        <v>0</v>
      </c>
      <c r="L1632" s="53"/>
      <c r="M1632" s="14">
        <v>0</v>
      </c>
    </row>
    <row r="1633" spans="1:13" ht="12.75">
      <c r="A1633" s="66" t="s">
        <v>346</v>
      </c>
      <c r="B1633" s="53"/>
      <c r="C1633" s="66" t="s">
        <v>347</v>
      </c>
      <c r="D1633" s="53"/>
      <c r="E1633" s="53"/>
      <c r="F1633" s="53"/>
      <c r="G1633" s="53"/>
      <c r="H1633" s="53"/>
      <c r="I1633" s="67" t="s">
        <v>1</v>
      </c>
      <c r="J1633" s="53"/>
      <c r="K1633" s="67">
        <v>0</v>
      </c>
      <c r="L1633" s="53"/>
      <c r="M1633" s="49" t="s">
        <v>1</v>
      </c>
    </row>
    <row r="1634" spans="1:13" ht="12.75">
      <c r="A1634" s="66" t="s">
        <v>309</v>
      </c>
      <c r="B1634" s="53"/>
      <c r="C1634" s="66" t="s">
        <v>310</v>
      </c>
      <c r="D1634" s="53"/>
      <c r="E1634" s="53"/>
      <c r="F1634" s="53"/>
      <c r="G1634" s="53"/>
      <c r="H1634" s="53"/>
      <c r="I1634" s="67" t="s">
        <v>1</v>
      </c>
      <c r="J1634" s="53"/>
      <c r="K1634" s="67">
        <v>0</v>
      </c>
      <c r="L1634" s="53"/>
      <c r="M1634" s="49" t="s">
        <v>1</v>
      </c>
    </row>
    <row r="1635" spans="1:13" ht="12.75">
      <c r="A1635" s="66" t="s">
        <v>311</v>
      </c>
      <c r="B1635" s="53"/>
      <c r="C1635" s="66" t="s">
        <v>306</v>
      </c>
      <c r="D1635" s="53"/>
      <c r="E1635" s="53"/>
      <c r="F1635" s="53"/>
      <c r="G1635" s="53"/>
      <c r="H1635" s="53"/>
      <c r="I1635" s="67" t="s">
        <v>1</v>
      </c>
      <c r="J1635" s="53"/>
      <c r="K1635" s="67">
        <v>0</v>
      </c>
      <c r="L1635" s="53"/>
      <c r="M1635" s="49" t="s">
        <v>1</v>
      </c>
    </row>
    <row r="1636" spans="1:13" ht="12.75">
      <c r="A1636" s="64" t="s">
        <v>391</v>
      </c>
      <c r="B1636" s="53"/>
      <c r="C1636" s="64" t="s">
        <v>392</v>
      </c>
      <c r="D1636" s="53"/>
      <c r="E1636" s="53"/>
      <c r="F1636" s="53"/>
      <c r="G1636" s="53"/>
      <c r="H1636" s="53"/>
      <c r="I1636" s="65">
        <v>500</v>
      </c>
      <c r="J1636" s="53"/>
      <c r="K1636" s="65">
        <v>0</v>
      </c>
      <c r="L1636" s="53"/>
      <c r="M1636" s="14">
        <v>0</v>
      </c>
    </row>
    <row r="1637" spans="1:13" ht="12.75">
      <c r="A1637" s="66" t="s">
        <v>393</v>
      </c>
      <c r="B1637" s="53"/>
      <c r="C1637" s="66" t="s">
        <v>394</v>
      </c>
      <c r="D1637" s="53"/>
      <c r="E1637" s="53"/>
      <c r="F1637" s="53"/>
      <c r="G1637" s="53"/>
      <c r="H1637" s="53"/>
      <c r="I1637" s="67" t="s">
        <v>1</v>
      </c>
      <c r="J1637" s="53"/>
      <c r="K1637" s="67">
        <v>0</v>
      </c>
      <c r="L1637" s="53"/>
      <c r="M1637" s="49" t="s">
        <v>1</v>
      </c>
    </row>
    <row r="1638" spans="1:13" ht="12.75">
      <c r="A1638" s="64" t="s">
        <v>322</v>
      </c>
      <c r="B1638" s="53"/>
      <c r="C1638" s="64" t="s">
        <v>323</v>
      </c>
      <c r="D1638" s="53"/>
      <c r="E1638" s="53"/>
      <c r="F1638" s="53"/>
      <c r="G1638" s="53"/>
      <c r="H1638" s="53"/>
      <c r="I1638" s="65">
        <v>21500</v>
      </c>
      <c r="J1638" s="53"/>
      <c r="K1638" s="65">
        <v>0</v>
      </c>
      <c r="L1638" s="53"/>
      <c r="M1638" s="14">
        <v>0</v>
      </c>
    </row>
    <row r="1639" spans="1:13" ht="12.75">
      <c r="A1639" s="66" t="s">
        <v>324</v>
      </c>
      <c r="B1639" s="53"/>
      <c r="C1639" s="66" t="s">
        <v>325</v>
      </c>
      <c r="D1639" s="53"/>
      <c r="E1639" s="53"/>
      <c r="F1639" s="53"/>
      <c r="G1639" s="53"/>
      <c r="H1639" s="53"/>
      <c r="I1639" s="67" t="s">
        <v>1</v>
      </c>
      <c r="J1639" s="53"/>
      <c r="K1639" s="67">
        <v>0</v>
      </c>
      <c r="L1639" s="53"/>
      <c r="M1639" s="49" t="s">
        <v>1</v>
      </c>
    </row>
    <row r="1640" spans="1:13" ht="12.75">
      <c r="A1640" s="66" t="s">
        <v>358</v>
      </c>
      <c r="B1640" s="53"/>
      <c r="C1640" s="66" t="s">
        <v>359</v>
      </c>
      <c r="D1640" s="53"/>
      <c r="E1640" s="53"/>
      <c r="F1640" s="53"/>
      <c r="G1640" s="53"/>
      <c r="H1640" s="53"/>
      <c r="I1640" s="67" t="s">
        <v>1</v>
      </c>
      <c r="J1640" s="53"/>
      <c r="K1640" s="67">
        <v>0</v>
      </c>
      <c r="L1640" s="53"/>
      <c r="M1640" s="49" t="s">
        <v>1</v>
      </c>
    </row>
    <row r="1641" spans="1:13" ht="12.75">
      <c r="A1641" s="66" t="s">
        <v>508</v>
      </c>
      <c r="B1641" s="53"/>
      <c r="C1641" s="66" t="s">
        <v>509</v>
      </c>
      <c r="D1641" s="53"/>
      <c r="E1641" s="53"/>
      <c r="F1641" s="53"/>
      <c r="G1641" s="53"/>
      <c r="H1641" s="53"/>
      <c r="I1641" s="67" t="s">
        <v>1</v>
      </c>
      <c r="J1641" s="53"/>
      <c r="K1641" s="67">
        <v>0</v>
      </c>
      <c r="L1641" s="53"/>
      <c r="M1641" s="49" t="s">
        <v>1</v>
      </c>
    </row>
    <row r="1642" spans="1:13" ht="12.75">
      <c r="A1642" s="64" t="s">
        <v>434</v>
      </c>
      <c r="B1642" s="53"/>
      <c r="C1642" s="64" t="s">
        <v>435</v>
      </c>
      <c r="D1642" s="53"/>
      <c r="E1642" s="53"/>
      <c r="F1642" s="53"/>
      <c r="G1642" s="53"/>
      <c r="H1642" s="53"/>
      <c r="I1642" s="65">
        <v>3000</v>
      </c>
      <c r="J1642" s="53"/>
      <c r="K1642" s="65">
        <v>0</v>
      </c>
      <c r="L1642" s="53"/>
      <c r="M1642" s="14">
        <v>0</v>
      </c>
    </row>
    <row r="1643" spans="1:13" ht="12.75">
      <c r="A1643" s="66" t="s">
        <v>436</v>
      </c>
      <c r="B1643" s="53"/>
      <c r="C1643" s="66" t="s">
        <v>437</v>
      </c>
      <c r="D1643" s="53"/>
      <c r="E1643" s="53"/>
      <c r="F1643" s="53"/>
      <c r="G1643" s="53"/>
      <c r="H1643" s="53"/>
      <c r="I1643" s="67" t="s">
        <v>1</v>
      </c>
      <c r="J1643" s="53"/>
      <c r="K1643" s="67">
        <v>0</v>
      </c>
      <c r="L1643" s="53"/>
      <c r="M1643" s="49" t="s">
        <v>1</v>
      </c>
    </row>
    <row r="1644" spans="1:13" ht="12.75">
      <c r="A1644" s="68" t="s">
        <v>448</v>
      </c>
      <c r="B1644" s="53"/>
      <c r="C1644" s="53"/>
      <c r="D1644" s="53"/>
      <c r="E1644" s="53"/>
      <c r="F1644" s="53"/>
      <c r="G1644" s="53"/>
      <c r="H1644" s="53"/>
      <c r="I1644" s="69">
        <v>153320</v>
      </c>
      <c r="J1644" s="53"/>
      <c r="K1644" s="69">
        <v>18869.14</v>
      </c>
      <c r="L1644" s="53"/>
      <c r="M1644" s="46">
        <v>12.31</v>
      </c>
    </row>
    <row r="1645" spans="1:13" ht="12.75">
      <c r="A1645" s="68" t="s">
        <v>449</v>
      </c>
      <c r="B1645" s="53"/>
      <c r="C1645" s="53"/>
      <c r="D1645" s="53"/>
      <c r="E1645" s="53"/>
      <c r="F1645" s="53"/>
      <c r="G1645" s="53"/>
      <c r="H1645" s="53"/>
      <c r="I1645" s="69">
        <v>153320</v>
      </c>
      <c r="J1645" s="53"/>
      <c r="K1645" s="69">
        <v>18869.14</v>
      </c>
      <c r="L1645" s="53"/>
      <c r="M1645" s="46">
        <v>12.31</v>
      </c>
    </row>
    <row r="1646" spans="1:13" ht="12.75">
      <c r="A1646" s="64" t="s">
        <v>280</v>
      </c>
      <c r="B1646" s="53"/>
      <c r="C1646" s="64" t="s">
        <v>281</v>
      </c>
      <c r="D1646" s="53"/>
      <c r="E1646" s="53"/>
      <c r="F1646" s="53"/>
      <c r="G1646" s="53"/>
      <c r="H1646" s="53"/>
      <c r="I1646" s="65">
        <v>4000</v>
      </c>
      <c r="J1646" s="53"/>
      <c r="K1646" s="65">
        <v>0</v>
      </c>
      <c r="L1646" s="53"/>
      <c r="M1646" s="14">
        <v>0</v>
      </c>
    </row>
    <row r="1647" spans="1:13" ht="12.75">
      <c r="A1647" s="66" t="s">
        <v>282</v>
      </c>
      <c r="B1647" s="53"/>
      <c r="C1647" s="66" t="s">
        <v>283</v>
      </c>
      <c r="D1647" s="53"/>
      <c r="E1647" s="53"/>
      <c r="F1647" s="53"/>
      <c r="G1647" s="53"/>
      <c r="H1647" s="53"/>
      <c r="I1647" s="67" t="s">
        <v>1</v>
      </c>
      <c r="J1647" s="53"/>
      <c r="K1647" s="67">
        <v>0</v>
      </c>
      <c r="L1647" s="53"/>
      <c r="M1647" s="49" t="s">
        <v>1</v>
      </c>
    </row>
    <row r="1648" spans="1:13" ht="12.75">
      <c r="A1648" s="64" t="s">
        <v>287</v>
      </c>
      <c r="B1648" s="53"/>
      <c r="C1648" s="64" t="s">
        <v>288</v>
      </c>
      <c r="D1648" s="53"/>
      <c r="E1648" s="53"/>
      <c r="F1648" s="53"/>
      <c r="G1648" s="53"/>
      <c r="H1648" s="53"/>
      <c r="I1648" s="65">
        <v>660</v>
      </c>
      <c r="J1648" s="53"/>
      <c r="K1648" s="65">
        <v>0</v>
      </c>
      <c r="L1648" s="53"/>
      <c r="M1648" s="14">
        <v>0</v>
      </c>
    </row>
    <row r="1649" spans="1:13" ht="12.75">
      <c r="A1649" s="66" t="s">
        <v>289</v>
      </c>
      <c r="B1649" s="53"/>
      <c r="C1649" s="66" t="s">
        <v>290</v>
      </c>
      <c r="D1649" s="53"/>
      <c r="E1649" s="53"/>
      <c r="F1649" s="53"/>
      <c r="G1649" s="53"/>
      <c r="H1649" s="53"/>
      <c r="I1649" s="67" t="s">
        <v>1</v>
      </c>
      <c r="J1649" s="53"/>
      <c r="K1649" s="67">
        <v>0</v>
      </c>
      <c r="L1649" s="53"/>
      <c r="M1649" s="49" t="s">
        <v>1</v>
      </c>
    </row>
    <row r="1650" spans="1:13" ht="12.75">
      <c r="A1650" s="64" t="s">
        <v>291</v>
      </c>
      <c r="B1650" s="53"/>
      <c r="C1650" s="64" t="s">
        <v>292</v>
      </c>
      <c r="D1650" s="53"/>
      <c r="E1650" s="53"/>
      <c r="F1650" s="53"/>
      <c r="G1650" s="53"/>
      <c r="H1650" s="53"/>
      <c r="I1650" s="65">
        <v>7430</v>
      </c>
      <c r="J1650" s="53"/>
      <c r="K1650" s="65">
        <v>0</v>
      </c>
      <c r="L1650" s="53"/>
      <c r="M1650" s="14">
        <v>0</v>
      </c>
    </row>
    <row r="1651" spans="1:13" ht="12.75">
      <c r="A1651" s="66" t="s">
        <v>318</v>
      </c>
      <c r="B1651" s="53"/>
      <c r="C1651" s="66" t="s">
        <v>319</v>
      </c>
      <c r="D1651" s="53"/>
      <c r="E1651" s="53"/>
      <c r="F1651" s="53"/>
      <c r="G1651" s="53"/>
      <c r="H1651" s="53"/>
      <c r="I1651" s="67" t="s">
        <v>1</v>
      </c>
      <c r="J1651" s="53"/>
      <c r="K1651" s="67">
        <v>0</v>
      </c>
      <c r="L1651" s="53"/>
      <c r="M1651" s="49" t="s">
        <v>1</v>
      </c>
    </row>
    <row r="1652" spans="1:13" ht="12.75">
      <c r="A1652" s="66" t="s">
        <v>293</v>
      </c>
      <c r="B1652" s="53"/>
      <c r="C1652" s="66" t="s">
        <v>294</v>
      </c>
      <c r="D1652" s="53"/>
      <c r="E1652" s="53"/>
      <c r="F1652" s="53"/>
      <c r="G1652" s="53"/>
      <c r="H1652" s="53"/>
      <c r="I1652" s="67" t="s">
        <v>1</v>
      </c>
      <c r="J1652" s="53"/>
      <c r="K1652" s="67">
        <v>0</v>
      </c>
      <c r="L1652" s="53"/>
      <c r="M1652" s="49" t="s">
        <v>1</v>
      </c>
    </row>
    <row r="1653" spans="1:13" ht="12.75">
      <c r="A1653" s="66" t="s">
        <v>320</v>
      </c>
      <c r="B1653" s="53"/>
      <c r="C1653" s="66" t="s">
        <v>321</v>
      </c>
      <c r="D1653" s="53"/>
      <c r="E1653" s="53"/>
      <c r="F1653" s="53"/>
      <c r="G1653" s="53"/>
      <c r="H1653" s="53"/>
      <c r="I1653" s="67" t="s">
        <v>1</v>
      </c>
      <c r="J1653" s="53"/>
      <c r="K1653" s="67">
        <v>0</v>
      </c>
      <c r="L1653" s="53"/>
      <c r="M1653" s="49" t="s">
        <v>1</v>
      </c>
    </row>
    <row r="1654" spans="1:13" ht="12.75">
      <c r="A1654" s="66" t="s">
        <v>438</v>
      </c>
      <c r="B1654" s="53"/>
      <c r="C1654" s="66" t="s">
        <v>439</v>
      </c>
      <c r="D1654" s="53"/>
      <c r="E1654" s="53"/>
      <c r="F1654" s="53"/>
      <c r="G1654" s="53"/>
      <c r="H1654" s="53"/>
      <c r="I1654" s="67" t="s">
        <v>1</v>
      </c>
      <c r="J1654" s="53"/>
      <c r="K1654" s="67">
        <v>0</v>
      </c>
      <c r="L1654" s="53"/>
      <c r="M1654" s="49" t="s">
        <v>1</v>
      </c>
    </row>
    <row r="1655" spans="1:13" ht="12.75">
      <c r="A1655" s="64" t="s">
        <v>295</v>
      </c>
      <c r="B1655" s="53"/>
      <c r="C1655" s="64" t="s">
        <v>296</v>
      </c>
      <c r="D1655" s="53"/>
      <c r="E1655" s="53"/>
      <c r="F1655" s="53"/>
      <c r="G1655" s="53"/>
      <c r="H1655" s="53"/>
      <c r="I1655" s="65">
        <v>50000</v>
      </c>
      <c r="J1655" s="53"/>
      <c r="K1655" s="65">
        <v>18869.14</v>
      </c>
      <c r="L1655" s="53"/>
      <c r="M1655" s="14">
        <v>37.74</v>
      </c>
    </row>
    <row r="1656" spans="1:13" ht="12.75">
      <c r="A1656" s="66" t="s">
        <v>387</v>
      </c>
      <c r="B1656" s="53"/>
      <c r="C1656" s="66" t="s">
        <v>388</v>
      </c>
      <c r="D1656" s="53"/>
      <c r="E1656" s="53"/>
      <c r="F1656" s="53"/>
      <c r="G1656" s="53"/>
      <c r="H1656" s="53"/>
      <c r="I1656" s="67" t="s">
        <v>1</v>
      </c>
      <c r="J1656" s="53"/>
      <c r="K1656" s="67">
        <v>18869.14</v>
      </c>
      <c r="L1656" s="53"/>
      <c r="M1656" s="49" t="s">
        <v>1</v>
      </c>
    </row>
    <row r="1657" spans="1:13" ht="12.75">
      <c r="A1657" s="66" t="s">
        <v>328</v>
      </c>
      <c r="B1657" s="53"/>
      <c r="C1657" s="66" t="s">
        <v>329</v>
      </c>
      <c r="D1657" s="53"/>
      <c r="E1657" s="53"/>
      <c r="F1657" s="53"/>
      <c r="G1657" s="53"/>
      <c r="H1657" s="53"/>
      <c r="I1657" s="67" t="s">
        <v>1</v>
      </c>
      <c r="J1657" s="53"/>
      <c r="K1657" s="67">
        <v>0</v>
      </c>
      <c r="L1657" s="53"/>
      <c r="M1657" s="49" t="s">
        <v>1</v>
      </c>
    </row>
    <row r="1658" spans="1:13" ht="12.75">
      <c r="A1658" s="66" t="s">
        <v>330</v>
      </c>
      <c r="B1658" s="53"/>
      <c r="C1658" s="66" t="s">
        <v>331</v>
      </c>
      <c r="D1658" s="53"/>
      <c r="E1658" s="53"/>
      <c r="F1658" s="53"/>
      <c r="G1658" s="53"/>
      <c r="H1658" s="53"/>
      <c r="I1658" s="67" t="s">
        <v>1</v>
      </c>
      <c r="J1658" s="53"/>
      <c r="K1658" s="67">
        <v>0</v>
      </c>
      <c r="L1658" s="53"/>
      <c r="M1658" s="49" t="s">
        <v>1</v>
      </c>
    </row>
    <row r="1659" spans="1:13" ht="12.75">
      <c r="A1659" s="64" t="s">
        <v>299</v>
      </c>
      <c r="B1659" s="53"/>
      <c r="C1659" s="64" t="s">
        <v>300</v>
      </c>
      <c r="D1659" s="53"/>
      <c r="E1659" s="53"/>
      <c r="F1659" s="53"/>
      <c r="G1659" s="53"/>
      <c r="H1659" s="53"/>
      <c r="I1659" s="65">
        <v>22210</v>
      </c>
      <c r="J1659" s="53"/>
      <c r="K1659" s="65">
        <v>0</v>
      </c>
      <c r="L1659" s="53"/>
      <c r="M1659" s="14">
        <v>0</v>
      </c>
    </row>
    <row r="1660" spans="1:13" ht="12.75">
      <c r="A1660" s="66" t="s">
        <v>336</v>
      </c>
      <c r="B1660" s="53"/>
      <c r="C1660" s="66" t="s">
        <v>337</v>
      </c>
      <c r="D1660" s="53"/>
      <c r="E1660" s="53"/>
      <c r="F1660" s="53"/>
      <c r="G1660" s="53"/>
      <c r="H1660" s="53"/>
      <c r="I1660" s="67" t="s">
        <v>1</v>
      </c>
      <c r="J1660" s="53"/>
      <c r="K1660" s="67">
        <v>0</v>
      </c>
      <c r="L1660" s="53"/>
      <c r="M1660" s="49" t="s">
        <v>1</v>
      </c>
    </row>
    <row r="1661" spans="1:13" ht="12.75">
      <c r="A1661" s="66" t="s">
        <v>338</v>
      </c>
      <c r="B1661" s="53"/>
      <c r="C1661" s="66" t="s">
        <v>339</v>
      </c>
      <c r="D1661" s="53"/>
      <c r="E1661" s="53"/>
      <c r="F1661" s="53"/>
      <c r="G1661" s="53"/>
      <c r="H1661" s="53"/>
      <c r="I1661" s="67" t="s">
        <v>1</v>
      </c>
      <c r="J1661" s="53"/>
      <c r="K1661" s="67">
        <v>0</v>
      </c>
      <c r="L1661" s="53"/>
      <c r="M1661" s="49" t="s">
        <v>1</v>
      </c>
    </row>
    <row r="1662" spans="1:13" ht="12.75">
      <c r="A1662" s="66" t="s">
        <v>340</v>
      </c>
      <c r="B1662" s="53"/>
      <c r="C1662" s="66" t="s">
        <v>341</v>
      </c>
      <c r="D1662" s="53"/>
      <c r="E1662" s="53"/>
      <c r="F1662" s="53"/>
      <c r="G1662" s="53"/>
      <c r="H1662" s="53"/>
      <c r="I1662" s="67" t="s">
        <v>1</v>
      </c>
      <c r="J1662" s="53"/>
      <c r="K1662" s="67">
        <v>0</v>
      </c>
      <c r="L1662" s="53"/>
      <c r="M1662" s="49" t="s">
        <v>1</v>
      </c>
    </row>
    <row r="1663" spans="1:13" ht="12.75">
      <c r="A1663" s="66" t="s">
        <v>342</v>
      </c>
      <c r="B1663" s="53"/>
      <c r="C1663" s="66" t="s">
        <v>343</v>
      </c>
      <c r="D1663" s="53"/>
      <c r="E1663" s="53"/>
      <c r="F1663" s="53"/>
      <c r="G1663" s="53"/>
      <c r="H1663" s="53"/>
      <c r="I1663" s="67" t="s">
        <v>1</v>
      </c>
      <c r="J1663" s="53"/>
      <c r="K1663" s="67">
        <v>0</v>
      </c>
      <c r="L1663" s="53"/>
      <c r="M1663" s="49" t="s">
        <v>1</v>
      </c>
    </row>
    <row r="1664" spans="1:13" ht="12.75">
      <c r="A1664" s="66" t="s">
        <v>344</v>
      </c>
      <c r="B1664" s="53"/>
      <c r="C1664" s="66" t="s">
        <v>345</v>
      </c>
      <c r="D1664" s="53"/>
      <c r="E1664" s="53"/>
      <c r="F1664" s="53"/>
      <c r="G1664" s="53"/>
      <c r="H1664" s="53"/>
      <c r="I1664" s="67" t="s">
        <v>1</v>
      </c>
      <c r="J1664" s="53"/>
      <c r="K1664" s="67">
        <v>0</v>
      </c>
      <c r="L1664" s="53"/>
      <c r="M1664" s="49" t="s">
        <v>1</v>
      </c>
    </row>
    <row r="1665" spans="1:13" ht="12.75">
      <c r="A1665" s="64" t="s">
        <v>360</v>
      </c>
      <c r="B1665" s="53"/>
      <c r="C1665" s="64" t="s">
        <v>361</v>
      </c>
      <c r="D1665" s="53"/>
      <c r="E1665" s="53"/>
      <c r="F1665" s="53"/>
      <c r="G1665" s="53"/>
      <c r="H1665" s="53"/>
      <c r="I1665" s="65">
        <v>1000</v>
      </c>
      <c r="J1665" s="53"/>
      <c r="K1665" s="65">
        <v>0</v>
      </c>
      <c r="L1665" s="53"/>
      <c r="M1665" s="14">
        <v>0</v>
      </c>
    </row>
    <row r="1666" spans="1:13" ht="12.75">
      <c r="A1666" s="66" t="s">
        <v>362</v>
      </c>
      <c r="B1666" s="53"/>
      <c r="C1666" s="66" t="s">
        <v>361</v>
      </c>
      <c r="D1666" s="53"/>
      <c r="E1666" s="53"/>
      <c r="F1666" s="53"/>
      <c r="G1666" s="53"/>
      <c r="H1666" s="53"/>
      <c r="I1666" s="67" t="s">
        <v>1</v>
      </c>
      <c r="J1666" s="53"/>
      <c r="K1666" s="67">
        <v>0</v>
      </c>
      <c r="L1666" s="53"/>
      <c r="M1666" s="49" t="s">
        <v>1</v>
      </c>
    </row>
    <row r="1667" spans="1:13" ht="12.75">
      <c r="A1667" s="64" t="s">
        <v>305</v>
      </c>
      <c r="B1667" s="53"/>
      <c r="C1667" s="64" t="s">
        <v>306</v>
      </c>
      <c r="D1667" s="53"/>
      <c r="E1667" s="53"/>
      <c r="F1667" s="53"/>
      <c r="G1667" s="53"/>
      <c r="H1667" s="53"/>
      <c r="I1667" s="65">
        <v>2700</v>
      </c>
      <c r="J1667" s="53"/>
      <c r="K1667" s="65">
        <v>0</v>
      </c>
      <c r="L1667" s="53"/>
      <c r="M1667" s="14">
        <v>0</v>
      </c>
    </row>
    <row r="1668" spans="1:13" ht="12.75">
      <c r="A1668" s="66" t="s">
        <v>346</v>
      </c>
      <c r="B1668" s="53"/>
      <c r="C1668" s="66" t="s">
        <v>347</v>
      </c>
      <c r="D1668" s="53"/>
      <c r="E1668" s="53"/>
      <c r="F1668" s="53"/>
      <c r="G1668" s="53"/>
      <c r="H1668" s="53"/>
      <c r="I1668" s="67" t="s">
        <v>1</v>
      </c>
      <c r="J1668" s="53"/>
      <c r="K1668" s="67">
        <v>0</v>
      </c>
      <c r="L1668" s="53"/>
      <c r="M1668" s="49" t="s">
        <v>1</v>
      </c>
    </row>
    <row r="1669" spans="1:13" ht="12.75">
      <c r="A1669" s="66" t="s">
        <v>309</v>
      </c>
      <c r="B1669" s="53"/>
      <c r="C1669" s="66" t="s">
        <v>310</v>
      </c>
      <c r="D1669" s="53"/>
      <c r="E1669" s="53"/>
      <c r="F1669" s="53"/>
      <c r="G1669" s="53"/>
      <c r="H1669" s="53"/>
      <c r="I1669" s="67" t="s">
        <v>1</v>
      </c>
      <c r="J1669" s="53"/>
      <c r="K1669" s="67">
        <v>0</v>
      </c>
      <c r="L1669" s="53"/>
      <c r="M1669" s="49" t="s">
        <v>1</v>
      </c>
    </row>
    <row r="1670" spans="1:13" ht="12.75">
      <c r="A1670" s="66" t="s">
        <v>311</v>
      </c>
      <c r="B1670" s="53"/>
      <c r="C1670" s="66" t="s">
        <v>306</v>
      </c>
      <c r="D1670" s="53"/>
      <c r="E1670" s="53"/>
      <c r="F1670" s="53"/>
      <c r="G1670" s="53"/>
      <c r="H1670" s="53"/>
      <c r="I1670" s="67" t="s">
        <v>1</v>
      </c>
      <c r="J1670" s="53"/>
      <c r="K1670" s="67">
        <v>0</v>
      </c>
      <c r="L1670" s="53"/>
      <c r="M1670" s="49" t="s">
        <v>1</v>
      </c>
    </row>
    <row r="1671" spans="1:13" ht="12.75">
      <c r="A1671" s="64" t="s">
        <v>352</v>
      </c>
      <c r="B1671" s="53"/>
      <c r="C1671" s="64" t="s">
        <v>353</v>
      </c>
      <c r="D1671" s="53"/>
      <c r="E1671" s="53"/>
      <c r="F1671" s="53"/>
      <c r="G1671" s="53"/>
      <c r="H1671" s="53"/>
      <c r="I1671" s="65">
        <v>200</v>
      </c>
      <c r="J1671" s="53"/>
      <c r="K1671" s="65">
        <v>0</v>
      </c>
      <c r="L1671" s="53"/>
      <c r="M1671" s="14">
        <v>0</v>
      </c>
    </row>
    <row r="1672" spans="1:13" ht="12.75">
      <c r="A1672" s="66" t="s">
        <v>863</v>
      </c>
      <c r="B1672" s="53"/>
      <c r="C1672" s="66" t="s">
        <v>864</v>
      </c>
      <c r="D1672" s="53"/>
      <c r="E1672" s="53"/>
      <c r="F1672" s="53"/>
      <c r="G1672" s="53"/>
      <c r="H1672" s="53"/>
      <c r="I1672" s="67" t="s">
        <v>1</v>
      </c>
      <c r="J1672" s="53"/>
      <c r="K1672" s="67">
        <v>0</v>
      </c>
      <c r="L1672" s="53"/>
      <c r="M1672" s="49" t="s">
        <v>1</v>
      </c>
    </row>
    <row r="1673" spans="1:13" ht="12.75">
      <c r="A1673" s="66" t="s">
        <v>356</v>
      </c>
      <c r="B1673" s="53"/>
      <c r="C1673" s="66" t="s">
        <v>357</v>
      </c>
      <c r="D1673" s="53"/>
      <c r="E1673" s="53"/>
      <c r="F1673" s="53"/>
      <c r="G1673" s="53"/>
      <c r="H1673" s="53"/>
      <c r="I1673" s="67" t="s">
        <v>1</v>
      </c>
      <c r="J1673" s="53"/>
      <c r="K1673" s="67">
        <v>0</v>
      </c>
      <c r="L1673" s="53"/>
      <c r="M1673" s="49" t="s">
        <v>1</v>
      </c>
    </row>
    <row r="1674" spans="1:13" ht="12.75">
      <c r="A1674" s="64" t="s">
        <v>322</v>
      </c>
      <c r="B1674" s="53"/>
      <c r="C1674" s="64" t="s">
        <v>323</v>
      </c>
      <c r="D1674" s="53"/>
      <c r="E1674" s="53"/>
      <c r="F1674" s="53"/>
      <c r="G1674" s="53"/>
      <c r="H1674" s="53"/>
      <c r="I1674" s="65">
        <v>61120</v>
      </c>
      <c r="J1674" s="53"/>
      <c r="K1674" s="65">
        <v>0</v>
      </c>
      <c r="L1674" s="53"/>
      <c r="M1674" s="14">
        <v>0</v>
      </c>
    </row>
    <row r="1675" spans="1:13" ht="12.75">
      <c r="A1675" s="66" t="s">
        <v>324</v>
      </c>
      <c r="B1675" s="53"/>
      <c r="C1675" s="66" t="s">
        <v>325</v>
      </c>
      <c r="D1675" s="53"/>
      <c r="E1675" s="53"/>
      <c r="F1675" s="53"/>
      <c r="G1675" s="53"/>
      <c r="H1675" s="53"/>
      <c r="I1675" s="67" t="s">
        <v>1</v>
      </c>
      <c r="J1675" s="53"/>
      <c r="K1675" s="67">
        <v>0</v>
      </c>
      <c r="L1675" s="53"/>
      <c r="M1675" s="49" t="s">
        <v>1</v>
      </c>
    </row>
    <row r="1676" spans="1:13" ht="12.75">
      <c r="A1676" s="66" t="s">
        <v>363</v>
      </c>
      <c r="B1676" s="53"/>
      <c r="C1676" s="66" t="s">
        <v>364</v>
      </c>
      <c r="D1676" s="53"/>
      <c r="E1676" s="53"/>
      <c r="F1676" s="53"/>
      <c r="G1676" s="53"/>
      <c r="H1676" s="53"/>
      <c r="I1676" s="67" t="s">
        <v>1</v>
      </c>
      <c r="J1676" s="53"/>
      <c r="K1676" s="67">
        <v>0</v>
      </c>
      <c r="L1676" s="53"/>
      <c r="M1676" s="49" t="s">
        <v>1</v>
      </c>
    </row>
    <row r="1677" spans="1:13" ht="12.75">
      <c r="A1677" s="64" t="s">
        <v>434</v>
      </c>
      <c r="B1677" s="53"/>
      <c r="C1677" s="64" t="s">
        <v>435</v>
      </c>
      <c r="D1677" s="53"/>
      <c r="E1677" s="53"/>
      <c r="F1677" s="53"/>
      <c r="G1677" s="53"/>
      <c r="H1677" s="53"/>
      <c r="I1677" s="65">
        <v>4000</v>
      </c>
      <c r="J1677" s="53"/>
      <c r="K1677" s="65">
        <v>0</v>
      </c>
      <c r="L1677" s="53"/>
      <c r="M1677" s="14">
        <v>0</v>
      </c>
    </row>
    <row r="1678" spans="1:13" ht="12.75">
      <c r="A1678" s="66" t="s">
        <v>436</v>
      </c>
      <c r="B1678" s="53"/>
      <c r="C1678" s="66" t="s">
        <v>437</v>
      </c>
      <c r="D1678" s="53"/>
      <c r="E1678" s="53"/>
      <c r="F1678" s="53"/>
      <c r="G1678" s="53"/>
      <c r="H1678" s="53"/>
      <c r="I1678" s="67" t="s">
        <v>1</v>
      </c>
      <c r="J1678" s="53"/>
      <c r="K1678" s="67">
        <v>0</v>
      </c>
      <c r="L1678" s="53"/>
      <c r="M1678" s="49" t="s">
        <v>1</v>
      </c>
    </row>
    <row r="1679" spans="1:13" ht="12.75">
      <c r="A1679" s="68" t="s">
        <v>450</v>
      </c>
      <c r="B1679" s="53"/>
      <c r="C1679" s="53"/>
      <c r="D1679" s="53"/>
      <c r="E1679" s="53"/>
      <c r="F1679" s="53"/>
      <c r="G1679" s="53"/>
      <c r="H1679" s="53"/>
      <c r="I1679" s="69">
        <v>312500</v>
      </c>
      <c r="J1679" s="53"/>
      <c r="K1679" s="69">
        <v>14523.94</v>
      </c>
      <c r="L1679" s="53"/>
      <c r="M1679" s="46">
        <v>4.65</v>
      </c>
    </row>
    <row r="1680" spans="1:13" ht="12.75">
      <c r="A1680" s="68" t="s">
        <v>451</v>
      </c>
      <c r="B1680" s="53"/>
      <c r="C1680" s="53"/>
      <c r="D1680" s="53"/>
      <c r="E1680" s="53"/>
      <c r="F1680" s="53"/>
      <c r="G1680" s="53"/>
      <c r="H1680" s="53"/>
      <c r="I1680" s="69">
        <v>312500</v>
      </c>
      <c r="J1680" s="53"/>
      <c r="K1680" s="69">
        <v>14523.94</v>
      </c>
      <c r="L1680" s="53"/>
      <c r="M1680" s="46">
        <v>4.65</v>
      </c>
    </row>
    <row r="1681" spans="1:13" ht="12.75">
      <c r="A1681" s="64" t="s">
        <v>280</v>
      </c>
      <c r="B1681" s="53"/>
      <c r="C1681" s="64" t="s">
        <v>281</v>
      </c>
      <c r="D1681" s="53"/>
      <c r="E1681" s="53"/>
      <c r="F1681" s="53"/>
      <c r="G1681" s="53"/>
      <c r="H1681" s="53"/>
      <c r="I1681" s="65">
        <v>3000</v>
      </c>
      <c r="J1681" s="53"/>
      <c r="K1681" s="65">
        <v>0</v>
      </c>
      <c r="L1681" s="53"/>
      <c r="M1681" s="14">
        <v>0</v>
      </c>
    </row>
    <row r="1682" spans="1:13" ht="12.75">
      <c r="A1682" s="66" t="s">
        <v>282</v>
      </c>
      <c r="B1682" s="53"/>
      <c r="C1682" s="66" t="s">
        <v>283</v>
      </c>
      <c r="D1682" s="53"/>
      <c r="E1682" s="53"/>
      <c r="F1682" s="53"/>
      <c r="G1682" s="53"/>
      <c r="H1682" s="53"/>
      <c r="I1682" s="67" t="s">
        <v>1</v>
      </c>
      <c r="J1682" s="53"/>
      <c r="K1682" s="67">
        <v>0</v>
      </c>
      <c r="L1682" s="53"/>
      <c r="M1682" s="49" t="s">
        <v>1</v>
      </c>
    </row>
    <row r="1683" spans="1:13" ht="12.75">
      <c r="A1683" s="64" t="s">
        <v>284</v>
      </c>
      <c r="B1683" s="53"/>
      <c r="C1683" s="64" t="s">
        <v>285</v>
      </c>
      <c r="D1683" s="53"/>
      <c r="E1683" s="53"/>
      <c r="F1683" s="53"/>
      <c r="G1683" s="53"/>
      <c r="H1683" s="53"/>
      <c r="I1683" s="65">
        <v>3000</v>
      </c>
      <c r="J1683" s="53"/>
      <c r="K1683" s="65">
        <v>1800</v>
      </c>
      <c r="L1683" s="53"/>
      <c r="M1683" s="14">
        <v>60</v>
      </c>
    </row>
    <row r="1684" spans="1:13" ht="12.75">
      <c r="A1684" s="66" t="s">
        <v>286</v>
      </c>
      <c r="B1684" s="53"/>
      <c r="C1684" s="66" t="s">
        <v>285</v>
      </c>
      <c r="D1684" s="53"/>
      <c r="E1684" s="53"/>
      <c r="F1684" s="53"/>
      <c r="G1684" s="53"/>
      <c r="H1684" s="53"/>
      <c r="I1684" s="67" t="s">
        <v>1</v>
      </c>
      <c r="J1684" s="53"/>
      <c r="K1684" s="67">
        <v>1800</v>
      </c>
      <c r="L1684" s="53"/>
      <c r="M1684" s="49" t="s">
        <v>1</v>
      </c>
    </row>
    <row r="1685" spans="1:13" ht="12.75">
      <c r="A1685" s="64" t="s">
        <v>287</v>
      </c>
      <c r="B1685" s="53"/>
      <c r="C1685" s="64" t="s">
        <v>288</v>
      </c>
      <c r="D1685" s="53"/>
      <c r="E1685" s="53"/>
      <c r="F1685" s="53"/>
      <c r="G1685" s="53"/>
      <c r="H1685" s="53"/>
      <c r="I1685" s="65">
        <v>400</v>
      </c>
      <c r="J1685" s="53"/>
      <c r="K1685" s="65">
        <v>0</v>
      </c>
      <c r="L1685" s="53"/>
      <c r="M1685" s="14">
        <v>0</v>
      </c>
    </row>
    <row r="1686" spans="1:13" ht="12.75">
      <c r="A1686" s="66" t="s">
        <v>289</v>
      </c>
      <c r="B1686" s="53"/>
      <c r="C1686" s="66" t="s">
        <v>290</v>
      </c>
      <c r="D1686" s="53"/>
      <c r="E1686" s="53"/>
      <c r="F1686" s="53"/>
      <c r="G1686" s="53"/>
      <c r="H1686" s="53"/>
      <c r="I1686" s="67" t="s">
        <v>1</v>
      </c>
      <c r="J1686" s="53"/>
      <c r="K1686" s="67">
        <v>0</v>
      </c>
      <c r="L1686" s="53"/>
      <c r="M1686" s="49" t="s">
        <v>1</v>
      </c>
    </row>
    <row r="1687" spans="1:13" ht="12.75">
      <c r="A1687" s="64" t="s">
        <v>291</v>
      </c>
      <c r="B1687" s="53"/>
      <c r="C1687" s="64" t="s">
        <v>292</v>
      </c>
      <c r="D1687" s="53"/>
      <c r="E1687" s="53"/>
      <c r="F1687" s="53"/>
      <c r="G1687" s="53"/>
      <c r="H1687" s="53"/>
      <c r="I1687" s="65">
        <v>17700</v>
      </c>
      <c r="J1687" s="53"/>
      <c r="K1687" s="65">
        <v>0</v>
      </c>
      <c r="L1687" s="53"/>
      <c r="M1687" s="14">
        <v>0</v>
      </c>
    </row>
    <row r="1688" spans="1:13" ht="12.75">
      <c r="A1688" s="66" t="s">
        <v>318</v>
      </c>
      <c r="B1688" s="53"/>
      <c r="C1688" s="66" t="s">
        <v>319</v>
      </c>
      <c r="D1688" s="53"/>
      <c r="E1688" s="53"/>
      <c r="F1688" s="53"/>
      <c r="G1688" s="53"/>
      <c r="H1688" s="53"/>
      <c r="I1688" s="67" t="s">
        <v>1</v>
      </c>
      <c r="J1688" s="53"/>
      <c r="K1688" s="67">
        <v>0</v>
      </c>
      <c r="L1688" s="53"/>
      <c r="M1688" s="49" t="s">
        <v>1</v>
      </c>
    </row>
    <row r="1689" spans="1:13" ht="12.75">
      <c r="A1689" s="66" t="s">
        <v>293</v>
      </c>
      <c r="B1689" s="53"/>
      <c r="C1689" s="66" t="s">
        <v>294</v>
      </c>
      <c r="D1689" s="53"/>
      <c r="E1689" s="53"/>
      <c r="F1689" s="53"/>
      <c r="G1689" s="53"/>
      <c r="H1689" s="53"/>
      <c r="I1689" s="67" t="s">
        <v>1</v>
      </c>
      <c r="J1689" s="53"/>
      <c r="K1689" s="67">
        <v>0</v>
      </c>
      <c r="L1689" s="53"/>
      <c r="M1689" s="49" t="s">
        <v>1</v>
      </c>
    </row>
    <row r="1690" spans="1:13" ht="12.75">
      <c r="A1690" s="66" t="s">
        <v>320</v>
      </c>
      <c r="B1690" s="53"/>
      <c r="C1690" s="66" t="s">
        <v>321</v>
      </c>
      <c r="D1690" s="53"/>
      <c r="E1690" s="53"/>
      <c r="F1690" s="53"/>
      <c r="G1690" s="53"/>
      <c r="H1690" s="53"/>
      <c r="I1690" s="67" t="s">
        <v>1</v>
      </c>
      <c r="J1690" s="53"/>
      <c r="K1690" s="67">
        <v>0</v>
      </c>
      <c r="L1690" s="53"/>
      <c r="M1690" s="49" t="s">
        <v>1</v>
      </c>
    </row>
    <row r="1691" spans="1:13" ht="12.75">
      <c r="A1691" s="64" t="s">
        <v>295</v>
      </c>
      <c r="B1691" s="53"/>
      <c r="C1691" s="64" t="s">
        <v>296</v>
      </c>
      <c r="D1691" s="53"/>
      <c r="E1691" s="53"/>
      <c r="F1691" s="53"/>
      <c r="G1691" s="53"/>
      <c r="H1691" s="53"/>
      <c r="I1691" s="65">
        <v>43900</v>
      </c>
      <c r="J1691" s="53"/>
      <c r="K1691" s="65">
        <v>7006.34</v>
      </c>
      <c r="L1691" s="53"/>
      <c r="M1691" s="14">
        <v>15.96</v>
      </c>
    </row>
    <row r="1692" spans="1:13" ht="12.75">
      <c r="A1692" s="66" t="s">
        <v>297</v>
      </c>
      <c r="B1692" s="53"/>
      <c r="C1692" s="66" t="s">
        <v>298</v>
      </c>
      <c r="D1692" s="53"/>
      <c r="E1692" s="53"/>
      <c r="F1692" s="53"/>
      <c r="G1692" s="53"/>
      <c r="H1692" s="53"/>
      <c r="I1692" s="67" t="s">
        <v>1</v>
      </c>
      <c r="J1692" s="53"/>
      <c r="K1692" s="67">
        <v>4032.5</v>
      </c>
      <c r="L1692" s="53"/>
      <c r="M1692" s="49" t="s">
        <v>1</v>
      </c>
    </row>
    <row r="1693" spans="1:13" ht="12.75">
      <c r="A1693" s="66" t="s">
        <v>387</v>
      </c>
      <c r="B1693" s="53"/>
      <c r="C1693" s="66" t="s">
        <v>388</v>
      </c>
      <c r="D1693" s="53"/>
      <c r="E1693" s="53"/>
      <c r="F1693" s="53"/>
      <c r="G1693" s="53"/>
      <c r="H1693" s="53"/>
      <c r="I1693" s="67" t="s">
        <v>1</v>
      </c>
      <c r="J1693" s="53"/>
      <c r="K1693" s="67">
        <v>2256.34</v>
      </c>
      <c r="L1693" s="53"/>
      <c r="M1693" s="49" t="s">
        <v>1</v>
      </c>
    </row>
    <row r="1694" spans="1:13" ht="12.75">
      <c r="A1694" s="66" t="s">
        <v>328</v>
      </c>
      <c r="B1694" s="53"/>
      <c r="C1694" s="66" t="s">
        <v>329</v>
      </c>
      <c r="D1694" s="53"/>
      <c r="E1694" s="53"/>
      <c r="F1694" s="53"/>
      <c r="G1694" s="53"/>
      <c r="H1694" s="53"/>
      <c r="I1694" s="67" t="s">
        <v>1</v>
      </c>
      <c r="J1694" s="53"/>
      <c r="K1694" s="67">
        <v>0</v>
      </c>
      <c r="L1694" s="53"/>
      <c r="M1694" s="49" t="s">
        <v>1</v>
      </c>
    </row>
    <row r="1695" spans="1:13" ht="12.75">
      <c r="A1695" s="66" t="s">
        <v>330</v>
      </c>
      <c r="B1695" s="53"/>
      <c r="C1695" s="66" t="s">
        <v>331</v>
      </c>
      <c r="D1695" s="53"/>
      <c r="E1695" s="53"/>
      <c r="F1695" s="53"/>
      <c r="G1695" s="53"/>
      <c r="H1695" s="53"/>
      <c r="I1695" s="67" t="s">
        <v>1</v>
      </c>
      <c r="J1695" s="53"/>
      <c r="K1695" s="67">
        <v>717.5</v>
      </c>
      <c r="L1695" s="53"/>
      <c r="M1695" s="49" t="s">
        <v>1</v>
      </c>
    </row>
    <row r="1696" spans="1:13" ht="12.75">
      <c r="A1696" s="64" t="s">
        <v>299</v>
      </c>
      <c r="B1696" s="53"/>
      <c r="C1696" s="64" t="s">
        <v>300</v>
      </c>
      <c r="D1696" s="53"/>
      <c r="E1696" s="53"/>
      <c r="F1696" s="53"/>
      <c r="G1696" s="53"/>
      <c r="H1696" s="53"/>
      <c r="I1696" s="65">
        <v>26500</v>
      </c>
      <c r="J1696" s="53"/>
      <c r="K1696" s="65">
        <v>5539.6</v>
      </c>
      <c r="L1696" s="53"/>
      <c r="M1696" s="14">
        <v>20.9</v>
      </c>
    </row>
    <row r="1697" spans="1:13" ht="12.75">
      <c r="A1697" s="66" t="s">
        <v>336</v>
      </c>
      <c r="B1697" s="53"/>
      <c r="C1697" s="66" t="s">
        <v>337</v>
      </c>
      <c r="D1697" s="53"/>
      <c r="E1697" s="53"/>
      <c r="F1697" s="53"/>
      <c r="G1697" s="53"/>
      <c r="H1697" s="53"/>
      <c r="I1697" s="67" t="s">
        <v>1</v>
      </c>
      <c r="J1697" s="53"/>
      <c r="K1697" s="67">
        <v>0</v>
      </c>
      <c r="L1697" s="53"/>
      <c r="M1697" s="49" t="s">
        <v>1</v>
      </c>
    </row>
    <row r="1698" spans="1:13" ht="12.75">
      <c r="A1698" s="66" t="s">
        <v>340</v>
      </c>
      <c r="B1698" s="53"/>
      <c r="C1698" s="66" t="s">
        <v>341</v>
      </c>
      <c r="D1698" s="53"/>
      <c r="E1698" s="53"/>
      <c r="F1698" s="53"/>
      <c r="G1698" s="53"/>
      <c r="H1698" s="53"/>
      <c r="I1698" s="67" t="s">
        <v>1</v>
      </c>
      <c r="J1698" s="53"/>
      <c r="K1698" s="67">
        <v>950</v>
      </c>
      <c r="L1698" s="53"/>
      <c r="M1698" s="49" t="s">
        <v>1</v>
      </c>
    </row>
    <row r="1699" spans="1:13" ht="12.75">
      <c r="A1699" s="66" t="s">
        <v>303</v>
      </c>
      <c r="B1699" s="53"/>
      <c r="C1699" s="66" t="s">
        <v>304</v>
      </c>
      <c r="D1699" s="53"/>
      <c r="E1699" s="53"/>
      <c r="F1699" s="53"/>
      <c r="G1699" s="53"/>
      <c r="H1699" s="53"/>
      <c r="I1699" s="67" t="s">
        <v>1</v>
      </c>
      <c r="J1699" s="53"/>
      <c r="K1699" s="67">
        <v>4589.6</v>
      </c>
      <c r="L1699" s="53"/>
      <c r="M1699" s="49" t="s">
        <v>1</v>
      </c>
    </row>
    <row r="1700" spans="1:13" ht="12.75">
      <c r="A1700" s="66" t="s">
        <v>344</v>
      </c>
      <c r="B1700" s="53"/>
      <c r="C1700" s="66" t="s">
        <v>345</v>
      </c>
      <c r="D1700" s="53"/>
      <c r="E1700" s="53"/>
      <c r="F1700" s="53"/>
      <c r="G1700" s="53"/>
      <c r="H1700" s="53"/>
      <c r="I1700" s="67" t="s">
        <v>1</v>
      </c>
      <c r="J1700" s="53"/>
      <c r="K1700" s="67">
        <v>0</v>
      </c>
      <c r="L1700" s="53"/>
      <c r="M1700" s="49" t="s">
        <v>1</v>
      </c>
    </row>
    <row r="1701" spans="1:13" ht="12.75">
      <c r="A1701" s="64" t="s">
        <v>360</v>
      </c>
      <c r="B1701" s="53"/>
      <c r="C1701" s="64" t="s">
        <v>361</v>
      </c>
      <c r="D1701" s="53"/>
      <c r="E1701" s="53"/>
      <c r="F1701" s="53"/>
      <c r="G1701" s="53"/>
      <c r="H1701" s="53"/>
      <c r="I1701" s="65">
        <v>15000</v>
      </c>
      <c r="J1701" s="53"/>
      <c r="K1701" s="65">
        <v>0</v>
      </c>
      <c r="L1701" s="53"/>
      <c r="M1701" s="14">
        <v>0</v>
      </c>
    </row>
    <row r="1702" spans="1:13" ht="12.75">
      <c r="A1702" s="66" t="s">
        <v>362</v>
      </c>
      <c r="B1702" s="53"/>
      <c r="C1702" s="66" t="s">
        <v>361</v>
      </c>
      <c r="D1702" s="53"/>
      <c r="E1702" s="53"/>
      <c r="F1702" s="53"/>
      <c r="G1702" s="53"/>
      <c r="H1702" s="53"/>
      <c r="I1702" s="67" t="s">
        <v>1</v>
      </c>
      <c r="J1702" s="53"/>
      <c r="K1702" s="67">
        <v>0</v>
      </c>
      <c r="L1702" s="53"/>
      <c r="M1702" s="49" t="s">
        <v>1</v>
      </c>
    </row>
    <row r="1703" spans="1:13" ht="12.75">
      <c r="A1703" s="64" t="s">
        <v>305</v>
      </c>
      <c r="B1703" s="53"/>
      <c r="C1703" s="64" t="s">
        <v>306</v>
      </c>
      <c r="D1703" s="53"/>
      <c r="E1703" s="53"/>
      <c r="F1703" s="53"/>
      <c r="G1703" s="53"/>
      <c r="H1703" s="53"/>
      <c r="I1703" s="65">
        <v>3000</v>
      </c>
      <c r="J1703" s="53"/>
      <c r="K1703" s="65">
        <v>0</v>
      </c>
      <c r="L1703" s="53"/>
      <c r="M1703" s="14">
        <v>0</v>
      </c>
    </row>
    <row r="1704" spans="1:13" ht="12.75">
      <c r="A1704" s="66" t="s">
        <v>309</v>
      </c>
      <c r="B1704" s="53"/>
      <c r="C1704" s="66" t="s">
        <v>310</v>
      </c>
      <c r="D1704" s="53"/>
      <c r="E1704" s="53"/>
      <c r="F1704" s="53"/>
      <c r="G1704" s="53"/>
      <c r="H1704" s="53"/>
      <c r="I1704" s="67" t="s">
        <v>1</v>
      </c>
      <c r="J1704" s="53"/>
      <c r="K1704" s="67">
        <v>0</v>
      </c>
      <c r="L1704" s="53"/>
      <c r="M1704" s="49" t="s">
        <v>1</v>
      </c>
    </row>
    <row r="1705" spans="1:13" ht="12.75">
      <c r="A1705" s="66" t="s">
        <v>311</v>
      </c>
      <c r="B1705" s="53"/>
      <c r="C1705" s="66" t="s">
        <v>306</v>
      </c>
      <c r="D1705" s="53"/>
      <c r="E1705" s="53"/>
      <c r="F1705" s="53"/>
      <c r="G1705" s="53"/>
      <c r="H1705" s="53"/>
      <c r="I1705" s="67" t="s">
        <v>1</v>
      </c>
      <c r="J1705" s="53"/>
      <c r="K1705" s="67">
        <v>0</v>
      </c>
      <c r="L1705" s="53"/>
      <c r="M1705" s="49" t="s">
        <v>1</v>
      </c>
    </row>
    <row r="1706" spans="1:13" ht="12.75">
      <c r="A1706" s="64" t="s">
        <v>391</v>
      </c>
      <c r="B1706" s="53"/>
      <c r="C1706" s="64" t="s">
        <v>392</v>
      </c>
      <c r="D1706" s="53"/>
      <c r="E1706" s="53"/>
      <c r="F1706" s="53"/>
      <c r="G1706" s="53"/>
      <c r="H1706" s="53"/>
      <c r="I1706" s="65">
        <v>70000</v>
      </c>
      <c r="J1706" s="53"/>
      <c r="K1706" s="65">
        <v>0</v>
      </c>
      <c r="L1706" s="53"/>
      <c r="M1706" s="14">
        <v>0</v>
      </c>
    </row>
    <row r="1707" spans="1:13" ht="12.75">
      <c r="A1707" s="66" t="s">
        <v>432</v>
      </c>
      <c r="B1707" s="53"/>
      <c r="C1707" s="66" t="s">
        <v>433</v>
      </c>
      <c r="D1707" s="53"/>
      <c r="E1707" s="53"/>
      <c r="F1707" s="53"/>
      <c r="G1707" s="53"/>
      <c r="H1707" s="53"/>
      <c r="I1707" s="67" t="s">
        <v>1</v>
      </c>
      <c r="J1707" s="53"/>
      <c r="K1707" s="67">
        <v>0</v>
      </c>
      <c r="L1707" s="53"/>
      <c r="M1707" s="49" t="s">
        <v>1</v>
      </c>
    </row>
    <row r="1708" spans="1:13" ht="12.75">
      <c r="A1708" s="64" t="s">
        <v>322</v>
      </c>
      <c r="B1708" s="53"/>
      <c r="C1708" s="64" t="s">
        <v>323</v>
      </c>
      <c r="D1708" s="53"/>
      <c r="E1708" s="53"/>
      <c r="F1708" s="53"/>
      <c r="G1708" s="53"/>
      <c r="H1708" s="53"/>
      <c r="I1708" s="65">
        <v>37000</v>
      </c>
      <c r="J1708" s="53"/>
      <c r="K1708" s="65">
        <v>0</v>
      </c>
      <c r="L1708" s="53"/>
      <c r="M1708" s="14">
        <v>0</v>
      </c>
    </row>
    <row r="1709" spans="1:13" ht="12.75">
      <c r="A1709" s="66" t="s">
        <v>324</v>
      </c>
      <c r="B1709" s="53"/>
      <c r="C1709" s="66" t="s">
        <v>325</v>
      </c>
      <c r="D1709" s="53"/>
      <c r="E1709" s="53"/>
      <c r="F1709" s="53"/>
      <c r="G1709" s="53"/>
      <c r="H1709" s="53"/>
      <c r="I1709" s="67" t="s">
        <v>1</v>
      </c>
      <c r="J1709" s="53"/>
      <c r="K1709" s="67">
        <v>0</v>
      </c>
      <c r="L1709" s="53"/>
      <c r="M1709" s="49" t="s">
        <v>1</v>
      </c>
    </row>
    <row r="1710" spans="1:13" ht="12.75">
      <c r="A1710" s="66" t="s">
        <v>440</v>
      </c>
      <c r="B1710" s="53"/>
      <c r="C1710" s="66" t="s">
        <v>441</v>
      </c>
      <c r="D1710" s="53"/>
      <c r="E1710" s="53"/>
      <c r="F1710" s="53"/>
      <c r="G1710" s="53"/>
      <c r="H1710" s="53"/>
      <c r="I1710" s="67" t="s">
        <v>1</v>
      </c>
      <c r="J1710" s="53"/>
      <c r="K1710" s="67">
        <v>0</v>
      </c>
      <c r="L1710" s="53"/>
      <c r="M1710" s="49" t="s">
        <v>1</v>
      </c>
    </row>
    <row r="1711" spans="1:13" ht="12.75">
      <c r="A1711" s="66" t="s">
        <v>508</v>
      </c>
      <c r="B1711" s="53"/>
      <c r="C1711" s="66" t="s">
        <v>509</v>
      </c>
      <c r="D1711" s="53"/>
      <c r="E1711" s="53"/>
      <c r="F1711" s="53"/>
      <c r="G1711" s="53"/>
      <c r="H1711" s="53"/>
      <c r="I1711" s="67" t="s">
        <v>1</v>
      </c>
      <c r="J1711" s="53"/>
      <c r="K1711" s="67">
        <v>0</v>
      </c>
      <c r="L1711" s="53"/>
      <c r="M1711" s="49" t="s">
        <v>1</v>
      </c>
    </row>
    <row r="1712" spans="1:13" ht="12.75">
      <c r="A1712" s="64" t="s">
        <v>434</v>
      </c>
      <c r="B1712" s="53"/>
      <c r="C1712" s="64" t="s">
        <v>435</v>
      </c>
      <c r="D1712" s="53"/>
      <c r="E1712" s="53"/>
      <c r="F1712" s="53"/>
      <c r="G1712" s="53"/>
      <c r="H1712" s="53"/>
      <c r="I1712" s="65">
        <v>93000</v>
      </c>
      <c r="J1712" s="53"/>
      <c r="K1712" s="65">
        <v>178</v>
      </c>
      <c r="L1712" s="53"/>
      <c r="M1712" s="14">
        <v>0.19</v>
      </c>
    </row>
    <row r="1713" spans="1:13" ht="12.75">
      <c r="A1713" s="66" t="s">
        <v>436</v>
      </c>
      <c r="B1713" s="53"/>
      <c r="C1713" s="66" t="s">
        <v>437</v>
      </c>
      <c r="D1713" s="53"/>
      <c r="E1713" s="53"/>
      <c r="F1713" s="53"/>
      <c r="G1713" s="53"/>
      <c r="H1713" s="53"/>
      <c r="I1713" s="67" t="s">
        <v>1</v>
      </c>
      <c r="J1713" s="53"/>
      <c r="K1713" s="67">
        <v>178</v>
      </c>
      <c r="L1713" s="53"/>
      <c r="M1713" s="49" t="s">
        <v>1</v>
      </c>
    </row>
    <row r="1714" spans="1:13" ht="12.75">
      <c r="A1714" s="68" t="s">
        <v>452</v>
      </c>
      <c r="B1714" s="53"/>
      <c r="C1714" s="53"/>
      <c r="D1714" s="53"/>
      <c r="E1714" s="53"/>
      <c r="F1714" s="53"/>
      <c r="G1714" s="53"/>
      <c r="H1714" s="53"/>
      <c r="I1714" s="69">
        <v>9000</v>
      </c>
      <c r="J1714" s="53"/>
      <c r="K1714" s="69">
        <v>0</v>
      </c>
      <c r="L1714" s="53"/>
      <c r="M1714" s="46">
        <v>0</v>
      </c>
    </row>
    <row r="1715" spans="1:13" ht="12.75">
      <c r="A1715" s="68" t="s">
        <v>453</v>
      </c>
      <c r="B1715" s="53"/>
      <c r="C1715" s="53"/>
      <c r="D1715" s="53"/>
      <c r="E1715" s="53"/>
      <c r="F1715" s="53"/>
      <c r="G1715" s="53"/>
      <c r="H1715" s="53"/>
      <c r="I1715" s="69">
        <v>9000</v>
      </c>
      <c r="J1715" s="53"/>
      <c r="K1715" s="69">
        <v>0</v>
      </c>
      <c r="L1715" s="53"/>
      <c r="M1715" s="46">
        <v>0</v>
      </c>
    </row>
    <row r="1716" spans="1:13" ht="12.75">
      <c r="A1716" s="64" t="s">
        <v>295</v>
      </c>
      <c r="B1716" s="53"/>
      <c r="C1716" s="64" t="s">
        <v>296</v>
      </c>
      <c r="D1716" s="53"/>
      <c r="E1716" s="53"/>
      <c r="F1716" s="53"/>
      <c r="G1716" s="53"/>
      <c r="H1716" s="53"/>
      <c r="I1716" s="65">
        <v>4000</v>
      </c>
      <c r="J1716" s="53"/>
      <c r="K1716" s="65">
        <v>0</v>
      </c>
      <c r="L1716" s="53"/>
      <c r="M1716" s="14">
        <v>0</v>
      </c>
    </row>
    <row r="1717" spans="1:13" ht="12.75">
      <c r="A1717" s="66" t="s">
        <v>297</v>
      </c>
      <c r="B1717" s="53"/>
      <c r="C1717" s="66" t="s">
        <v>298</v>
      </c>
      <c r="D1717" s="53"/>
      <c r="E1717" s="53"/>
      <c r="F1717" s="53"/>
      <c r="G1717" s="53"/>
      <c r="H1717" s="53"/>
      <c r="I1717" s="67" t="s">
        <v>1</v>
      </c>
      <c r="J1717" s="53"/>
      <c r="K1717" s="67">
        <v>0</v>
      </c>
      <c r="L1717" s="53"/>
      <c r="M1717" s="49" t="s">
        <v>1</v>
      </c>
    </row>
    <row r="1718" spans="1:13" ht="12.75">
      <c r="A1718" s="66" t="s">
        <v>387</v>
      </c>
      <c r="B1718" s="53"/>
      <c r="C1718" s="66" t="s">
        <v>388</v>
      </c>
      <c r="D1718" s="53"/>
      <c r="E1718" s="53"/>
      <c r="F1718" s="53"/>
      <c r="G1718" s="53"/>
      <c r="H1718" s="53"/>
      <c r="I1718" s="67" t="s">
        <v>1</v>
      </c>
      <c r="J1718" s="53"/>
      <c r="K1718" s="67">
        <v>0</v>
      </c>
      <c r="L1718" s="53"/>
      <c r="M1718" s="49" t="s">
        <v>1</v>
      </c>
    </row>
    <row r="1719" spans="1:13" ht="12.75">
      <c r="A1719" s="66" t="s">
        <v>330</v>
      </c>
      <c r="B1719" s="53"/>
      <c r="C1719" s="66" t="s">
        <v>331</v>
      </c>
      <c r="D1719" s="53"/>
      <c r="E1719" s="53"/>
      <c r="F1719" s="53"/>
      <c r="G1719" s="53"/>
      <c r="H1719" s="53"/>
      <c r="I1719" s="67" t="s">
        <v>1</v>
      </c>
      <c r="J1719" s="53"/>
      <c r="K1719" s="67">
        <v>0</v>
      </c>
      <c r="L1719" s="53"/>
      <c r="M1719" s="49" t="s">
        <v>1</v>
      </c>
    </row>
    <row r="1720" spans="1:13" ht="12.75">
      <c r="A1720" s="64" t="s">
        <v>322</v>
      </c>
      <c r="B1720" s="53"/>
      <c r="C1720" s="64" t="s">
        <v>323</v>
      </c>
      <c r="D1720" s="53"/>
      <c r="E1720" s="53"/>
      <c r="F1720" s="53"/>
      <c r="G1720" s="53"/>
      <c r="H1720" s="53"/>
      <c r="I1720" s="65">
        <v>5000</v>
      </c>
      <c r="J1720" s="53"/>
      <c r="K1720" s="65">
        <v>0</v>
      </c>
      <c r="L1720" s="53"/>
      <c r="M1720" s="14">
        <v>0</v>
      </c>
    </row>
    <row r="1721" spans="1:13" ht="12.75">
      <c r="A1721" s="66" t="s">
        <v>324</v>
      </c>
      <c r="B1721" s="53"/>
      <c r="C1721" s="66" t="s">
        <v>325</v>
      </c>
      <c r="D1721" s="53"/>
      <c r="E1721" s="53"/>
      <c r="F1721" s="53"/>
      <c r="G1721" s="53"/>
      <c r="H1721" s="53"/>
      <c r="I1721" s="67" t="s">
        <v>1</v>
      </c>
      <c r="J1721" s="53"/>
      <c r="K1721" s="67">
        <v>0</v>
      </c>
      <c r="L1721" s="53"/>
      <c r="M1721" s="49" t="s">
        <v>1</v>
      </c>
    </row>
    <row r="1722" spans="1:13" ht="12.75">
      <c r="A1722" s="68" t="s">
        <v>454</v>
      </c>
      <c r="B1722" s="53"/>
      <c r="C1722" s="53"/>
      <c r="D1722" s="53"/>
      <c r="E1722" s="53"/>
      <c r="F1722" s="53"/>
      <c r="G1722" s="53"/>
      <c r="H1722" s="53"/>
      <c r="I1722" s="69">
        <v>35000</v>
      </c>
      <c r="J1722" s="53"/>
      <c r="K1722" s="69">
        <v>3323.13</v>
      </c>
      <c r="L1722" s="53"/>
      <c r="M1722" s="46">
        <v>9.49</v>
      </c>
    </row>
    <row r="1723" spans="1:13" ht="12.75">
      <c r="A1723" s="68" t="s">
        <v>455</v>
      </c>
      <c r="B1723" s="53"/>
      <c r="C1723" s="53"/>
      <c r="D1723" s="53"/>
      <c r="E1723" s="53"/>
      <c r="F1723" s="53"/>
      <c r="G1723" s="53"/>
      <c r="H1723" s="53"/>
      <c r="I1723" s="69">
        <v>35000</v>
      </c>
      <c r="J1723" s="53"/>
      <c r="K1723" s="69">
        <v>3323.13</v>
      </c>
      <c r="L1723" s="53"/>
      <c r="M1723" s="46">
        <v>9.49</v>
      </c>
    </row>
    <row r="1724" spans="1:13" ht="12.75">
      <c r="A1724" s="64" t="s">
        <v>299</v>
      </c>
      <c r="B1724" s="53"/>
      <c r="C1724" s="64" t="s">
        <v>300</v>
      </c>
      <c r="D1724" s="53"/>
      <c r="E1724" s="53"/>
      <c r="F1724" s="53"/>
      <c r="G1724" s="53"/>
      <c r="H1724" s="53"/>
      <c r="I1724" s="65">
        <v>25000</v>
      </c>
      <c r="J1724" s="53"/>
      <c r="K1724" s="65">
        <v>3323.13</v>
      </c>
      <c r="L1724" s="53"/>
      <c r="M1724" s="14">
        <v>13.29</v>
      </c>
    </row>
    <row r="1725" spans="1:13" ht="12.75">
      <c r="A1725" s="66" t="s">
        <v>336</v>
      </c>
      <c r="B1725" s="53"/>
      <c r="C1725" s="66" t="s">
        <v>337</v>
      </c>
      <c r="D1725" s="53"/>
      <c r="E1725" s="53"/>
      <c r="F1725" s="53"/>
      <c r="G1725" s="53"/>
      <c r="H1725" s="53"/>
      <c r="I1725" s="67" t="s">
        <v>1</v>
      </c>
      <c r="J1725" s="53"/>
      <c r="K1725" s="67">
        <v>3323.13</v>
      </c>
      <c r="L1725" s="53"/>
      <c r="M1725" s="49" t="s">
        <v>1</v>
      </c>
    </row>
    <row r="1726" spans="1:13" ht="12.75">
      <c r="A1726" s="64" t="s">
        <v>305</v>
      </c>
      <c r="B1726" s="53"/>
      <c r="C1726" s="64" t="s">
        <v>306</v>
      </c>
      <c r="D1726" s="53"/>
      <c r="E1726" s="53"/>
      <c r="F1726" s="53"/>
      <c r="G1726" s="53"/>
      <c r="H1726" s="53"/>
      <c r="I1726" s="65">
        <v>1000</v>
      </c>
      <c r="J1726" s="53"/>
      <c r="K1726" s="65">
        <v>0</v>
      </c>
      <c r="L1726" s="53"/>
      <c r="M1726" s="14">
        <v>0</v>
      </c>
    </row>
    <row r="1727" spans="1:13" ht="12.75">
      <c r="A1727" s="66" t="s">
        <v>311</v>
      </c>
      <c r="B1727" s="53"/>
      <c r="C1727" s="66" t="s">
        <v>306</v>
      </c>
      <c r="D1727" s="53"/>
      <c r="E1727" s="53"/>
      <c r="F1727" s="53"/>
      <c r="G1727" s="53"/>
      <c r="H1727" s="53"/>
      <c r="I1727" s="67" t="s">
        <v>1</v>
      </c>
      <c r="J1727" s="53"/>
      <c r="K1727" s="67">
        <v>0</v>
      </c>
      <c r="L1727" s="53"/>
      <c r="M1727" s="49" t="s">
        <v>1</v>
      </c>
    </row>
    <row r="1728" spans="1:13" ht="12.75">
      <c r="A1728" s="64" t="s">
        <v>322</v>
      </c>
      <c r="B1728" s="53"/>
      <c r="C1728" s="64" t="s">
        <v>323</v>
      </c>
      <c r="D1728" s="53"/>
      <c r="E1728" s="53"/>
      <c r="F1728" s="53"/>
      <c r="G1728" s="53"/>
      <c r="H1728" s="53"/>
      <c r="I1728" s="65">
        <v>5000</v>
      </c>
      <c r="J1728" s="53"/>
      <c r="K1728" s="65">
        <v>0</v>
      </c>
      <c r="L1728" s="53"/>
      <c r="M1728" s="14">
        <v>0</v>
      </c>
    </row>
    <row r="1729" spans="1:13" ht="12.75">
      <c r="A1729" s="66" t="s">
        <v>324</v>
      </c>
      <c r="B1729" s="53"/>
      <c r="C1729" s="66" t="s">
        <v>325</v>
      </c>
      <c r="D1729" s="53"/>
      <c r="E1729" s="53"/>
      <c r="F1729" s="53"/>
      <c r="G1729" s="53"/>
      <c r="H1729" s="53"/>
      <c r="I1729" s="67" t="s">
        <v>1</v>
      </c>
      <c r="J1729" s="53"/>
      <c r="K1729" s="67">
        <v>0</v>
      </c>
      <c r="L1729" s="53"/>
      <c r="M1729" s="49" t="s">
        <v>1</v>
      </c>
    </row>
    <row r="1730" spans="1:13" ht="12.75">
      <c r="A1730" s="66" t="s">
        <v>365</v>
      </c>
      <c r="B1730" s="53"/>
      <c r="C1730" s="66" t="s">
        <v>366</v>
      </c>
      <c r="D1730" s="53"/>
      <c r="E1730" s="53"/>
      <c r="F1730" s="53"/>
      <c r="G1730" s="53"/>
      <c r="H1730" s="53"/>
      <c r="I1730" s="67" t="s">
        <v>1</v>
      </c>
      <c r="J1730" s="53"/>
      <c r="K1730" s="67">
        <v>0</v>
      </c>
      <c r="L1730" s="53"/>
      <c r="M1730" s="49" t="s">
        <v>1</v>
      </c>
    </row>
    <row r="1731" spans="1:13" ht="12.75">
      <c r="A1731" s="64" t="s">
        <v>434</v>
      </c>
      <c r="B1731" s="53"/>
      <c r="C1731" s="64" t="s">
        <v>435</v>
      </c>
      <c r="D1731" s="53"/>
      <c r="E1731" s="53"/>
      <c r="F1731" s="53"/>
      <c r="G1731" s="53"/>
      <c r="H1731" s="53"/>
      <c r="I1731" s="65">
        <v>4000</v>
      </c>
      <c r="J1731" s="53"/>
      <c r="K1731" s="65">
        <v>0</v>
      </c>
      <c r="L1731" s="53"/>
      <c r="M1731" s="14">
        <v>0</v>
      </c>
    </row>
    <row r="1732" spans="1:13" ht="12.75">
      <c r="A1732" s="66" t="s">
        <v>436</v>
      </c>
      <c r="B1732" s="53"/>
      <c r="C1732" s="66" t="s">
        <v>437</v>
      </c>
      <c r="D1732" s="53"/>
      <c r="E1732" s="53"/>
      <c r="F1732" s="53"/>
      <c r="G1732" s="53"/>
      <c r="H1732" s="53"/>
      <c r="I1732" s="67" t="s">
        <v>1</v>
      </c>
      <c r="J1732" s="53"/>
      <c r="K1732" s="67">
        <v>0</v>
      </c>
      <c r="L1732" s="53"/>
      <c r="M1732" s="49" t="s">
        <v>1</v>
      </c>
    </row>
    <row r="1733" spans="1:13" ht="12.75">
      <c r="A1733" s="72" t="s">
        <v>716</v>
      </c>
      <c r="B1733" s="53"/>
      <c r="C1733" s="72" t="s">
        <v>717</v>
      </c>
      <c r="D1733" s="53"/>
      <c r="E1733" s="53"/>
      <c r="F1733" s="53"/>
      <c r="G1733" s="53"/>
      <c r="H1733" s="53"/>
      <c r="I1733" s="73">
        <v>193900</v>
      </c>
      <c r="J1733" s="53"/>
      <c r="K1733" s="73">
        <v>145151.85</v>
      </c>
      <c r="L1733" s="53"/>
      <c r="M1733" s="48">
        <v>74.86</v>
      </c>
    </row>
    <row r="1734" spans="1:13" ht="12.75">
      <c r="A1734" s="68" t="s">
        <v>444</v>
      </c>
      <c r="B1734" s="53"/>
      <c r="C1734" s="53"/>
      <c r="D1734" s="53"/>
      <c r="E1734" s="53"/>
      <c r="F1734" s="53"/>
      <c r="G1734" s="53"/>
      <c r="H1734" s="53"/>
      <c r="I1734" s="69">
        <v>71600</v>
      </c>
      <c r="J1734" s="53"/>
      <c r="K1734" s="69">
        <v>46309.64</v>
      </c>
      <c r="L1734" s="53"/>
      <c r="M1734" s="46">
        <v>64.68</v>
      </c>
    </row>
    <row r="1735" spans="1:13" ht="12.75">
      <c r="A1735" s="68" t="s">
        <v>445</v>
      </c>
      <c r="B1735" s="53"/>
      <c r="C1735" s="53"/>
      <c r="D1735" s="53"/>
      <c r="E1735" s="53"/>
      <c r="F1735" s="53"/>
      <c r="G1735" s="53"/>
      <c r="H1735" s="53"/>
      <c r="I1735" s="69">
        <v>71600</v>
      </c>
      <c r="J1735" s="53"/>
      <c r="K1735" s="69">
        <v>46309.64</v>
      </c>
      <c r="L1735" s="53"/>
      <c r="M1735" s="46">
        <v>64.68</v>
      </c>
    </row>
    <row r="1736" spans="1:13" ht="12.75">
      <c r="A1736" s="64" t="s">
        <v>280</v>
      </c>
      <c r="B1736" s="53"/>
      <c r="C1736" s="64" t="s">
        <v>281</v>
      </c>
      <c r="D1736" s="53"/>
      <c r="E1736" s="53"/>
      <c r="F1736" s="53"/>
      <c r="G1736" s="53"/>
      <c r="H1736" s="53"/>
      <c r="I1736" s="65">
        <v>55200</v>
      </c>
      <c r="J1736" s="53"/>
      <c r="K1736" s="65">
        <v>37425.64</v>
      </c>
      <c r="L1736" s="53"/>
      <c r="M1736" s="14">
        <v>67.8</v>
      </c>
    </row>
    <row r="1737" spans="1:13" ht="12.75">
      <c r="A1737" s="66" t="s">
        <v>282</v>
      </c>
      <c r="B1737" s="53"/>
      <c r="C1737" s="66" t="s">
        <v>283</v>
      </c>
      <c r="D1737" s="53"/>
      <c r="E1737" s="53"/>
      <c r="F1737" s="53"/>
      <c r="G1737" s="53"/>
      <c r="H1737" s="53"/>
      <c r="I1737" s="67" t="s">
        <v>1</v>
      </c>
      <c r="J1737" s="53"/>
      <c r="K1737" s="67">
        <v>37425.64</v>
      </c>
      <c r="L1737" s="53"/>
      <c r="M1737" s="49" t="s">
        <v>1</v>
      </c>
    </row>
    <row r="1738" spans="1:13" ht="12.75">
      <c r="A1738" s="64" t="s">
        <v>284</v>
      </c>
      <c r="B1738" s="53"/>
      <c r="C1738" s="64" t="s">
        <v>285</v>
      </c>
      <c r="D1738" s="53"/>
      <c r="E1738" s="53"/>
      <c r="F1738" s="53"/>
      <c r="G1738" s="53"/>
      <c r="H1738" s="53"/>
      <c r="I1738" s="65">
        <v>3000</v>
      </c>
      <c r="J1738" s="53"/>
      <c r="K1738" s="65">
        <v>1500</v>
      </c>
      <c r="L1738" s="53"/>
      <c r="M1738" s="14">
        <v>50</v>
      </c>
    </row>
    <row r="1739" spans="1:13" ht="12.75">
      <c r="A1739" s="66" t="s">
        <v>286</v>
      </c>
      <c r="B1739" s="53"/>
      <c r="C1739" s="66" t="s">
        <v>285</v>
      </c>
      <c r="D1739" s="53"/>
      <c r="E1739" s="53"/>
      <c r="F1739" s="53"/>
      <c r="G1739" s="53"/>
      <c r="H1739" s="53"/>
      <c r="I1739" s="67" t="s">
        <v>1</v>
      </c>
      <c r="J1739" s="53"/>
      <c r="K1739" s="67">
        <v>1500</v>
      </c>
      <c r="L1739" s="53"/>
      <c r="M1739" s="49" t="s">
        <v>1</v>
      </c>
    </row>
    <row r="1740" spans="1:13" ht="12.75">
      <c r="A1740" s="64" t="s">
        <v>287</v>
      </c>
      <c r="B1740" s="53"/>
      <c r="C1740" s="64" t="s">
        <v>288</v>
      </c>
      <c r="D1740" s="53"/>
      <c r="E1740" s="53"/>
      <c r="F1740" s="53"/>
      <c r="G1740" s="53"/>
      <c r="H1740" s="53"/>
      <c r="I1740" s="65">
        <v>7000</v>
      </c>
      <c r="J1740" s="53"/>
      <c r="K1740" s="65">
        <v>6175.24</v>
      </c>
      <c r="L1740" s="53"/>
      <c r="M1740" s="14">
        <v>88.22</v>
      </c>
    </row>
    <row r="1741" spans="1:13" ht="12.75">
      <c r="A1741" s="66" t="s">
        <v>289</v>
      </c>
      <c r="B1741" s="53"/>
      <c r="C1741" s="66" t="s">
        <v>290</v>
      </c>
      <c r="D1741" s="53"/>
      <c r="E1741" s="53"/>
      <c r="F1741" s="53"/>
      <c r="G1741" s="53"/>
      <c r="H1741" s="53"/>
      <c r="I1741" s="67" t="s">
        <v>1</v>
      </c>
      <c r="J1741" s="53"/>
      <c r="K1741" s="67">
        <v>6175.24</v>
      </c>
      <c r="L1741" s="53"/>
      <c r="M1741" s="49" t="s">
        <v>1</v>
      </c>
    </row>
    <row r="1742" spans="1:13" ht="12.75">
      <c r="A1742" s="64" t="s">
        <v>291</v>
      </c>
      <c r="B1742" s="53"/>
      <c r="C1742" s="64" t="s">
        <v>292</v>
      </c>
      <c r="D1742" s="53"/>
      <c r="E1742" s="53"/>
      <c r="F1742" s="53"/>
      <c r="G1742" s="53"/>
      <c r="H1742" s="53"/>
      <c r="I1742" s="65">
        <v>5800</v>
      </c>
      <c r="J1742" s="53"/>
      <c r="K1742" s="65">
        <v>1208.76</v>
      </c>
      <c r="L1742" s="53"/>
      <c r="M1742" s="14">
        <v>20.84</v>
      </c>
    </row>
    <row r="1743" spans="1:13" ht="12.75">
      <c r="A1743" s="66" t="s">
        <v>318</v>
      </c>
      <c r="B1743" s="53"/>
      <c r="C1743" s="66" t="s">
        <v>319</v>
      </c>
      <c r="D1743" s="53"/>
      <c r="E1743" s="53"/>
      <c r="F1743" s="53"/>
      <c r="G1743" s="53"/>
      <c r="H1743" s="53"/>
      <c r="I1743" s="67" t="s">
        <v>1</v>
      </c>
      <c r="J1743" s="53"/>
      <c r="K1743" s="67">
        <v>0</v>
      </c>
      <c r="L1743" s="53"/>
      <c r="M1743" s="49" t="s">
        <v>1</v>
      </c>
    </row>
    <row r="1744" spans="1:13" ht="12.75">
      <c r="A1744" s="66" t="s">
        <v>293</v>
      </c>
      <c r="B1744" s="53"/>
      <c r="C1744" s="66" t="s">
        <v>294</v>
      </c>
      <c r="D1744" s="53"/>
      <c r="E1744" s="53"/>
      <c r="F1744" s="53"/>
      <c r="G1744" s="53"/>
      <c r="H1744" s="53"/>
      <c r="I1744" s="67" t="s">
        <v>1</v>
      </c>
      <c r="J1744" s="53"/>
      <c r="K1744" s="67">
        <v>1208.76</v>
      </c>
      <c r="L1744" s="53"/>
      <c r="M1744" s="49" t="s">
        <v>1</v>
      </c>
    </row>
    <row r="1745" spans="1:13" ht="12.75">
      <c r="A1745" s="64" t="s">
        <v>299</v>
      </c>
      <c r="B1745" s="53"/>
      <c r="C1745" s="64" t="s">
        <v>300</v>
      </c>
      <c r="D1745" s="53"/>
      <c r="E1745" s="53"/>
      <c r="F1745" s="53"/>
      <c r="G1745" s="53"/>
      <c r="H1745" s="53"/>
      <c r="I1745" s="65">
        <v>600</v>
      </c>
      <c r="J1745" s="53"/>
      <c r="K1745" s="65">
        <v>0</v>
      </c>
      <c r="L1745" s="53"/>
      <c r="M1745" s="14">
        <v>0</v>
      </c>
    </row>
    <row r="1746" spans="1:13" ht="12.75">
      <c r="A1746" s="66" t="s">
        <v>303</v>
      </c>
      <c r="B1746" s="53"/>
      <c r="C1746" s="66" t="s">
        <v>304</v>
      </c>
      <c r="D1746" s="53"/>
      <c r="E1746" s="53"/>
      <c r="F1746" s="53"/>
      <c r="G1746" s="53"/>
      <c r="H1746" s="53"/>
      <c r="I1746" s="67" t="s">
        <v>1</v>
      </c>
      <c r="J1746" s="53"/>
      <c r="K1746" s="67">
        <v>0</v>
      </c>
      <c r="L1746" s="53"/>
      <c r="M1746" s="49" t="s">
        <v>1</v>
      </c>
    </row>
    <row r="1747" spans="1:13" ht="12.75">
      <c r="A1747" s="68" t="s">
        <v>450</v>
      </c>
      <c r="B1747" s="53"/>
      <c r="C1747" s="53"/>
      <c r="D1747" s="53"/>
      <c r="E1747" s="53"/>
      <c r="F1747" s="53"/>
      <c r="G1747" s="53"/>
      <c r="H1747" s="53"/>
      <c r="I1747" s="69">
        <v>122300</v>
      </c>
      <c r="J1747" s="53"/>
      <c r="K1747" s="69">
        <v>98842.21</v>
      </c>
      <c r="L1747" s="53"/>
      <c r="M1747" s="46">
        <v>80.82</v>
      </c>
    </row>
    <row r="1748" spans="1:13" ht="12.75">
      <c r="A1748" s="68" t="s">
        <v>451</v>
      </c>
      <c r="B1748" s="53"/>
      <c r="C1748" s="53"/>
      <c r="D1748" s="53"/>
      <c r="E1748" s="53"/>
      <c r="F1748" s="53"/>
      <c r="G1748" s="53"/>
      <c r="H1748" s="53"/>
      <c r="I1748" s="69">
        <v>122300</v>
      </c>
      <c r="J1748" s="53"/>
      <c r="K1748" s="69">
        <v>98842.21</v>
      </c>
      <c r="L1748" s="53"/>
      <c r="M1748" s="46">
        <v>80.82</v>
      </c>
    </row>
    <row r="1749" spans="1:13" ht="12.75">
      <c r="A1749" s="64" t="s">
        <v>280</v>
      </c>
      <c r="B1749" s="53"/>
      <c r="C1749" s="64" t="s">
        <v>281</v>
      </c>
      <c r="D1749" s="53"/>
      <c r="E1749" s="53"/>
      <c r="F1749" s="53"/>
      <c r="G1749" s="53"/>
      <c r="H1749" s="53"/>
      <c r="I1749" s="65">
        <v>92800</v>
      </c>
      <c r="J1749" s="53"/>
      <c r="K1749" s="65">
        <v>75828.39</v>
      </c>
      <c r="L1749" s="53"/>
      <c r="M1749" s="14">
        <v>81.71</v>
      </c>
    </row>
    <row r="1750" spans="1:13" ht="12.75">
      <c r="A1750" s="66" t="s">
        <v>282</v>
      </c>
      <c r="B1750" s="53"/>
      <c r="C1750" s="66" t="s">
        <v>283</v>
      </c>
      <c r="D1750" s="53"/>
      <c r="E1750" s="53"/>
      <c r="F1750" s="53"/>
      <c r="G1750" s="53"/>
      <c r="H1750" s="53"/>
      <c r="I1750" s="67" t="s">
        <v>1</v>
      </c>
      <c r="J1750" s="53"/>
      <c r="K1750" s="67">
        <v>75828.39</v>
      </c>
      <c r="L1750" s="53"/>
      <c r="M1750" s="49" t="s">
        <v>1</v>
      </c>
    </row>
    <row r="1751" spans="1:13" ht="12.75">
      <c r="A1751" s="64" t="s">
        <v>284</v>
      </c>
      <c r="B1751" s="53"/>
      <c r="C1751" s="64" t="s">
        <v>285</v>
      </c>
      <c r="D1751" s="53"/>
      <c r="E1751" s="53"/>
      <c r="F1751" s="53"/>
      <c r="G1751" s="53"/>
      <c r="H1751" s="53"/>
      <c r="I1751" s="65">
        <v>7500</v>
      </c>
      <c r="J1751" s="53"/>
      <c r="K1751" s="65">
        <v>7500</v>
      </c>
      <c r="L1751" s="53"/>
      <c r="M1751" s="14">
        <v>100</v>
      </c>
    </row>
    <row r="1752" spans="1:13" ht="12.75">
      <c r="A1752" s="66" t="s">
        <v>286</v>
      </c>
      <c r="B1752" s="53"/>
      <c r="C1752" s="66" t="s">
        <v>285</v>
      </c>
      <c r="D1752" s="53"/>
      <c r="E1752" s="53"/>
      <c r="F1752" s="53"/>
      <c r="G1752" s="53"/>
      <c r="H1752" s="53"/>
      <c r="I1752" s="67" t="s">
        <v>1</v>
      </c>
      <c r="J1752" s="53"/>
      <c r="K1752" s="67">
        <v>7500</v>
      </c>
      <c r="L1752" s="53"/>
      <c r="M1752" s="49" t="s">
        <v>1</v>
      </c>
    </row>
    <row r="1753" spans="1:13" ht="12.75">
      <c r="A1753" s="64" t="s">
        <v>287</v>
      </c>
      <c r="B1753" s="53"/>
      <c r="C1753" s="64" t="s">
        <v>288</v>
      </c>
      <c r="D1753" s="53"/>
      <c r="E1753" s="53"/>
      <c r="F1753" s="53"/>
      <c r="G1753" s="53"/>
      <c r="H1753" s="53"/>
      <c r="I1753" s="65">
        <v>16000</v>
      </c>
      <c r="J1753" s="53"/>
      <c r="K1753" s="65">
        <v>12511.69</v>
      </c>
      <c r="L1753" s="53"/>
      <c r="M1753" s="14">
        <v>78.2</v>
      </c>
    </row>
    <row r="1754" spans="1:13" ht="12.75">
      <c r="A1754" s="66" t="s">
        <v>289</v>
      </c>
      <c r="B1754" s="53"/>
      <c r="C1754" s="66" t="s">
        <v>290</v>
      </c>
      <c r="D1754" s="53"/>
      <c r="E1754" s="53"/>
      <c r="F1754" s="53"/>
      <c r="G1754" s="53"/>
      <c r="H1754" s="53"/>
      <c r="I1754" s="67" t="s">
        <v>1</v>
      </c>
      <c r="J1754" s="53"/>
      <c r="K1754" s="67">
        <v>12511.69</v>
      </c>
      <c r="L1754" s="53"/>
      <c r="M1754" s="49" t="s">
        <v>1</v>
      </c>
    </row>
    <row r="1755" spans="1:13" ht="12.75">
      <c r="A1755" s="64" t="s">
        <v>291</v>
      </c>
      <c r="B1755" s="53"/>
      <c r="C1755" s="64" t="s">
        <v>292</v>
      </c>
      <c r="D1755" s="53"/>
      <c r="E1755" s="53"/>
      <c r="F1755" s="53"/>
      <c r="G1755" s="53"/>
      <c r="H1755" s="53"/>
      <c r="I1755" s="65">
        <v>6000</v>
      </c>
      <c r="J1755" s="53"/>
      <c r="K1755" s="65">
        <v>3002.13</v>
      </c>
      <c r="L1755" s="53"/>
      <c r="M1755" s="14">
        <v>50.04</v>
      </c>
    </row>
    <row r="1756" spans="1:13" ht="12.75">
      <c r="A1756" s="66" t="s">
        <v>293</v>
      </c>
      <c r="B1756" s="53"/>
      <c r="C1756" s="66" t="s">
        <v>294</v>
      </c>
      <c r="D1756" s="53"/>
      <c r="E1756" s="53"/>
      <c r="F1756" s="53"/>
      <c r="G1756" s="53"/>
      <c r="H1756" s="53"/>
      <c r="I1756" s="67" t="s">
        <v>1</v>
      </c>
      <c r="J1756" s="53"/>
      <c r="K1756" s="67">
        <v>3002.13</v>
      </c>
      <c r="L1756" s="53"/>
      <c r="M1756" s="49" t="s">
        <v>1</v>
      </c>
    </row>
    <row r="1757" spans="1:13" ht="12.75">
      <c r="A1757" s="70" t="s">
        <v>734</v>
      </c>
      <c r="B1757" s="53"/>
      <c r="C1757" s="70" t="s">
        <v>735</v>
      </c>
      <c r="D1757" s="53"/>
      <c r="E1757" s="53"/>
      <c r="F1757" s="53"/>
      <c r="G1757" s="53"/>
      <c r="H1757" s="53"/>
      <c r="I1757" s="71">
        <v>117000</v>
      </c>
      <c r="J1757" s="53"/>
      <c r="K1757" s="71">
        <v>34883.72</v>
      </c>
      <c r="L1757" s="53"/>
      <c r="M1757" s="47">
        <v>29.82</v>
      </c>
    </row>
    <row r="1758" spans="1:13" ht="12.75">
      <c r="A1758" s="72" t="s">
        <v>736</v>
      </c>
      <c r="B1758" s="53"/>
      <c r="C1758" s="72" t="s">
        <v>737</v>
      </c>
      <c r="D1758" s="53"/>
      <c r="E1758" s="53"/>
      <c r="F1758" s="53"/>
      <c r="G1758" s="53"/>
      <c r="H1758" s="53"/>
      <c r="I1758" s="73">
        <v>117000</v>
      </c>
      <c r="J1758" s="53"/>
      <c r="K1758" s="73">
        <v>34883.72</v>
      </c>
      <c r="L1758" s="53"/>
      <c r="M1758" s="48">
        <v>29.82</v>
      </c>
    </row>
    <row r="1759" spans="1:13" ht="12.75">
      <c r="A1759" s="68" t="s">
        <v>444</v>
      </c>
      <c r="B1759" s="53"/>
      <c r="C1759" s="53"/>
      <c r="D1759" s="53"/>
      <c r="E1759" s="53"/>
      <c r="F1759" s="53"/>
      <c r="G1759" s="53"/>
      <c r="H1759" s="53"/>
      <c r="I1759" s="69">
        <v>80000</v>
      </c>
      <c r="J1759" s="53"/>
      <c r="K1759" s="69">
        <v>22461.16</v>
      </c>
      <c r="L1759" s="53"/>
      <c r="M1759" s="46">
        <v>28.08</v>
      </c>
    </row>
    <row r="1760" spans="1:13" ht="12.75">
      <c r="A1760" s="68" t="s">
        <v>445</v>
      </c>
      <c r="B1760" s="53"/>
      <c r="C1760" s="53"/>
      <c r="D1760" s="53"/>
      <c r="E1760" s="53"/>
      <c r="F1760" s="53"/>
      <c r="G1760" s="53"/>
      <c r="H1760" s="53"/>
      <c r="I1760" s="69">
        <v>80000</v>
      </c>
      <c r="J1760" s="53"/>
      <c r="K1760" s="69">
        <v>22461.16</v>
      </c>
      <c r="L1760" s="53"/>
      <c r="M1760" s="46">
        <v>28.08</v>
      </c>
    </row>
    <row r="1761" spans="1:13" ht="12.75">
      <c r="A1761" s="64" t="s">
        <v>295</v>
      </c>
      <c r="B1761" s="53"/>
      <c r="C1761" s="64" t="s">
        <v>296</v>
      </c>
      <c r="D1761" s="53"/>
      <c r="E1761" s="53"/>
      <c r="F1761" s="53"/>
      <c r="G1761" s="53"/>
      <c r="H1761" s="53"/>
      <c r="I1761" s="65">
        <v>80000</v>
      </c>
      <c r="J1761" s="53"/>
      <c r="K1761" s="65">
        <v>22461.16</v>
      </c>
      <c r="L1761" s="53"/>
      <c r="M1761" s="14">
        <v>28.08</v>
      </c>
    </row>
    <row r="1762" spans="1:13" ht="12.75">
      <c r="A1762" s="66" t="s">
        <v>387</v>
      </c>
      <c r="B1762" s="53"/>
      <c r="C1762" s="66" t="s">
        <v>388</v>
      </c>
      <c r="D1762" s="53"/>
      <c r="E1762" s="53"/>
      <c r="F1762" s="53"/>
      <c r="G1762" s="53"/>
      <c r="H1762" s="53"/>
      <c r="I1762" s="67" t="s">
        <v>1</v>
      </c>
      <c r="J1762" s="53"/>
      <c r="K1762" s="67">
        <v>22461.16</v>
      </c>
      <c r="L1762" s="53"/>
      <c r="M1762" s="49" t="s">
        <v>1</v>
      </c>
    </row>
    <row r="1763" spans="1:13" ht="12.75">
      <c r="A1763" s="68" t="s">
        <v>450</v>
      </c>
      <c r="B1763" s="53"/>
      <c r="C1763" s="53"/>
      <c r="D1763" s="53"/>
      <c r="E1763" s="53"/>
      <c r="F1763" s="53"/>
      <c r="G1763" s="53"/>
      <c r="H1763" s="53"/>
      <c r="I1763" s="69">
        <v>25000</v>
      </c>
      <c r="J1763" s="53"/>
      <c r="K1763" s="69">
        <v>10136.61</v>
      </c>
      <c r="L1763" s="53"/>
      <c r="M1763" s="46">
        <v>40.55</v>
      </c>
    </row>
    <row r="1764" spans="1:13" ht="12.75">
      <c r="A1764" s="68" t="s">
        <v>451</v>
      </c>
      <c r="B1764" s="53"/>
      <c r="C1764" s="53"/>
      <c r="D1764" s="53"/>
      <c r="E1764" s="53"/>
      <c r="F1764" s="53"/>
      <c r="G1764" s="53"/>
      <c r="H1764" s="53"/>
      <c r="I1764" s="69">
        <v>25000</v>
      </c>
      <c r="J1764" s="53"/>
      <c r="K1764" s="69">
        <v>10136.61</v>
      </c>
      <c r="L1764" s="53"/>
      <c r="M1764" s="46">
        <v>40.55</v>
      </c>
    </row>
    <row r="1765" spans="1:13" ht="12.75">
      <c r="A1765" s="64" t="s">
        <v>295</v>
      </c>
      <c r="B1765" s="53"/>
      <c r="C1765" s="64" t="s">
        <v>296</v>
      </c>
      <c r="D1765" s="53"/>
      <c r="E1765" s="53"/>
      <c r="F1765" s="53"/>
      <c r="G1765" s="53"/>
      <c r="H1765" s="53"/>
      <c r="I1765" s="65">
        <v>25000</v>
      </c>
      <c r="J1765" s="53"/>
      <c r="K1765" s="65">
        <v>10136.61</v>
      </c>
      <c r="L1765" s="53"/>
      <c r="M1765" s="14">
        <v>40.55</v>
      </c>
    </row>
    <row r="1766" spans="1:13" ht="12.75">
      <c r="A1766" s="66" t="s">
        <v>387</v>
      </c>
      <c r="B1766" s="53"/>
      <c r="C1766" s="66" t="s">
        <v>388</v>
      </c>
      <c r="D1766" s="53"/>
      <c r="E1766" s="53"/>
      <c r="F1766" s="53"/>
      <c r="G1766" s="53"/>
      <c r="H1766" s="53"/>
      <c r="I1766" s="67" t="s">
        <v>1</v>
      </c>
      <c r="J1766" s="53"/>
      <c r="K1766" s="67">
        <v>10136.61</v>
      </c>
      <c r="L1766" s="53"/>
      <c r="M1766" s="49" t="s">
        <v>1</v>
      </c>
    </row>
    <row r="1767" spans="1:13" ht="12.75">
      <c r="A1767" s="68" t="s">
        <v>452</v>
      </c>
      <c r="B1767" s="53"/>
      <c r="C1767" s="53"/>
      <c r="D1767" s="53"/>
      <c r="E1767" s="53"/>
      <c r="F1767" s="53"/>
      <c r="G1767" s="53"/>
      <c r="H1767" s="53"/>
      <c r="I1767" s="69">
        <v>12000</v>
      </c>
      <c r="J1767" s="53"/>
      <c r="K1767" s="69">
        <v>2285.95</v>
      </c>
      <c r="L1767" s="53"/>
      <c r="M1767" s="46">
        <v>19.05</v>
      </c>
    </row>
    <row r="1768" spans="1:13" ht="12.75">
      <c r="A1768" s="68" t="s">
        <v>453</v>
      </c>
      <c r="B1768" s="53"/>
      <c r="C1768" s="53"/>
      <c r="D1768" s="53"/>
      <c r="E1768" s="53"/>
      <c r="F1768" s="53"/>
      <c r="G1768" s="53"/>
      <c r="H1768" s="53"/>
      <c r="I1768" s="69">
        <v>12000</v>
      </c>
      <c r="J1768" s="53"/>
      <c r="K1768" s="69">
        <v>2285.95</v>
      </c>
      <c r="L1768" s="53"/>
      <c r="M1768" s="46">
        <v>19.05</v>
      </c>
    </row>
    <row r="1769" spans="1:13" ht="12.75">
      <c r="A1769" s="64" t="s">
        <v>295</v>
      </c>
      <c r="B1769" s="53"/>
      <c r="C1769" s="64" t="s">
        <v>296</v>
      </c>
      <c r="D1769" s="53"/>
      <c r="E1769" s="53"/>
      <c r="F1769" s="53"/>
      <c r="G1769" s="53"/>
      <c r="H1769" s="53"/>
      <c r="I1769" s="65">
        <v>7000</v>
      </c>
      <c r="J1769" s="53"/>
      <c r="K1769" s="65">
        <v>975.55</v>
      </c>
      <c r="L1769" s="53"/>
      <c r="M1769" s="14">
        <v>13.94</v>
      </c>
    </row>
    <row r="1770" spans="1:13" ht="12.75">
      <c r="A1770" s="66" t="s">
        <v>387</v>
      </c>
      <c r="B1770" s="53"/>
      <c r="C1770" s="66" t="s">
        <v>388</v>
      </c>
      <c r="D1770" s="53"/>
      <c r="E1770" s="53"/>
      <c r="F1770" s="53"/>
      <c r="G1770" s="53"/>
      <c r="H1770" s="53"/>
      <c r="I1770" s="67" t="s">
        <v>1</v>
      </c>
      <c r="J1770" s="53"/>
      <c r="K1770" s="67">
        <v>975.55</v>
      </c>
      <c r="L1770" s="53"/>
      <c r="M1770" s="49" t="s">
        <v>1</v>
      </c>
    </row>
    <row r="1771" spans="1:13" ht="12.75">
      <c r="A1771" s="64" t="s">
        <v>391</v>
      </c>
      <c r="B1771" s="53"/>
      <c r="C1771" s="64" t="s">
        <v>392</v>
      </c>
      <c r="D1771" s="53"/>
      <c r="E1771" s="53"/>
      <c r="F1771" s="53"/>
      <c r="G1771" s="53"/>
      <c r="H1771" s="53"/>
      <c r="I1771" s="65">
        <v>5000</v>
      </c>
      <c r="J1771" s="53"/>
      <c r="K1771" s="65">
        <v>1310.4</v>
      </c>
      <c r="L1771" s="53"/>
      <c r="M1771" s="14">
        <v>26.21</v>
      </c>
    </row>
    <row r="1772" spans="1:13" ht="12.75">
      <c r="A1772" s="66" t="s">
        <v>393</v>
      </c>
      <c r="B1772" s="53"/>
      <c r="C1772" s="66" t="s">
        <v>394</v>
      </c>
      <c r="D1772" s="53"/>
      <c r="E1772" s="53"/>
      <c r="F1772" s="53"/>
      <c r="G1772" s="53"/>
      <c r="H1772" s="53"/>
      <c r="I1772" s="67" t="s">
        <v>1</v>
      </c>
      <c r="J1772" s="53"/>
      <c r="K1772" s="67">
        <v>1310.4</v>
      </c>
      <c r="L1772" s="53"/>
      <c r="M1772" s="49" t="s">
        <v>1</v>
      </c>
    </row>
    <row r="1773" spans="1:13" ht="12.75">
      <c r="A1773" s="74" t="s">
        <v>766</v>
      </c>
      <c r="B1773" s="53"/>
      <c r="C1773" s="53"/>
      <c r="D1773" s="53"/>
      <c r="E1773" s="53"/>
      <c r="F1773" s="53"/>
      <c r="G1773" s="53"/>
      <c r="H1773" s="53"/>
      <c r="I1773" s="75">
        <v>9616523</v>
      </c>
      <c r="J1773" s="53"/>
      <c r="K1773" s="75">
        <v>4720419.13</v>
      </c>
      <c r="L1773" s="53"/>
      <c r="M1773" s="45">
        <v>49.09</v>
      </c>
    </row>
    <row r="1774" spans="1:13" ht="12.75">
      <c r="A1774" s="70" t="s">
        <v>755</v>
      </c>
      <c r="B1774" s="53"/>
      <c r="C1774" s="70" t="s">
        <v>756</v>
      </c>
      <c r="D1774" s="53"/>
      <c r="E1774" s="53"/>
      <c r="F1774" s="53"/>
      <c r="G1774" s="53"/>
      <c r="H1774" s="53"/>
      <c r="I1774" s="71">
        <v>7620940</v>
      </c>
      <c r="J1774" s="53"/>
      <c r="K1774" s="71">
        <v>3968944.3</v>
      </c>
      <c r="L1774" s="53"/>
      <c r="M1774" s="47">
        <v>52.08</v>
      </c>
    </row>
    <row r="1775" spans="1:13" ht="12.75">
      <c r="A1775" s="72" t="s">
        <v>757</v>
      </c>
      <c r="B1775" s="53"/>
      <c r="C1775" s="72" t="s">
        <v>758</v>
      </c>
      <c r="D1775" s="53"/>
      <c r="E1775" s="53"/>
      <c r="F1775" s="53"/>
      <c r="G1775" s="53"/>
      <c r="H1775" s="53"/>
      <c r="I1775" s="73">
        <v>610440</v>
      </c>
      <c r="J1775" s="53"/>
      <c r="K1775" s="73">
        <v>294340.81</v>
      </c>
      <c r="L1775" s="53"/>
      <c r="M1775" s="48">
        <v>48.22</v>
      </c>
    </row>
    <row r="1776" spans="1:13" ht="12.75">
      <c r="A1776" s="68" t="s">
        <v>450</v>
      </c>
      <c r="B1776" s="53"/>
      <c r="C1776" s="53"/>
      <c r="D1776" s="53"/>
      <c r="E1776" s="53"/>
      <c r="F1776" s="53"/>
      <c r="G1776" s="53"/>
      <c r="H1776" s="53"/>
      <c r="I1776" s="69">
        <v>610440</v>
      </c>
      <c r="J1776" s="53"/>
      <c r="K1776" s="69">
        <v>294340.81</v>
      </c>
      <c r="L1776" s="53"/>
      <c r="M1776" s="46">
        <v>48.22</v>
      </c>
    </row>
    <row r="1777" spans="1:13" ht="12.75">
      <c r="A1777" s="68" t="s">
        <v>451</v>
      </c>
      <c r="B1777" s="53"/>
      <c r="C1777" s="53"/>
      <c r="D1777" s="53"/>
      <c r="E1777" s="53"/>
      <c r="F1777" s="53"/>
      <c r="G1777" s="53"/>
      <c r="H1777" s="53"/>
      <c r="I1777" s="69">
        <v>610440</v>
      </c>
      <c r="J1777" s="53"/>
      <c r="K1777" s="69">
        <v>294340.81</v>
      </c>
      <c r="L1777" s="53"/>
      <c r="M1777" s="46">
        <v>48.22</v>
      </c>
    </row>
    <row r="1778" spans="1:13" ht="12.75">
      <c r="A1778" s="64" t="s">
        <v>291</v>
      </c>
      <c r="B1778" s="53"/>
      <c r="C1778" s="64" t="s">
        <v>292</v>
      </c>
      <c r="D1778" s="53"/>
      <c r="E1778" s="53"/>
      <c r="F1778" s="53"/>
      <c r="G1778" s="53"/>
      <c r="H1778" s="53"/>
      <c r="I1778" s="65">
        <v>31160</v>
      </c>
      <c r="J1778" s="53"/>
      <c r="K1778" s="65">
        <v>4841.65</v>
      </c>
      <c r="L1778" s="53"/>
      <c r="M1778" s="14">
        <v>15.54</v>
      </c>
    </row>
    <row r="1779" spans="1:13" ht="12.75">
      <c r="A1779" s="66" t="s">
        <v>318</v>
      </c>
      <c r="B1779" s="53"/>
      <c r="C1779" s="66" t="s">
        <v>319</v>
      </c>
      <c r="D1779" s="53"/>
      <c r="E1779" s="53"/>
      <c r="F1779" s="53"/>
      <c r="G1779" s="53"/>
      <c r="H1779" s="53"/>
      <c r="I1779" s="67" t="s">
        <v>1</v>
      </c>
      <c r="J1779" s="53"/>
      <c r="K1779" s="67">
        <v>2821.65</v>
      </c>
      <c r="L1779" s="53"/>
      <c r="M1779" s="49" t="s">
        <v>1</v>
      </c>
    </row>
    <row r="1780" spans="1:13" ht="12.75">
      <c r="A1780" s="66" t="s">
        <v>320</v>
      </c>
      <c r="B1780" s="53"/>
      <c r="C1780" s="66" t="s">
        <v>321</v>
      </c>
      <c r="D1780" s="53"/>
      <c r="E1780" s="53"/>
      <c r="F1780" s="53"/>
      <c r="G1780" s="53"/>
      <c r="H1780" s="53"/>
      <c r="I1780" s="67" t="s">
        <v>1</v>
      </c>
      <c r="J1780" s="53"/>
      <c r="K1780" s="67">
        <v>1700</v>
      </c>
      <c r="L1780" s="53"/>
      <c r="M1780" s="49" t="s">
        <v>1</v>
      </c>
    </row>
    <row r="1781" spans="1:13" ht="12.75">
      <c r="A1781" s="66" t="s">
        <v>438</v>
      </c>
      <c r="B1781" s="53"/>
      <c r="C1781" s="66" t="s">
        <v>439</v>
      </c>
      <c r="D1781" s="53"/>
      <c r="E1781" s="53"/>
      <c r="F1781" s="53"/>
      <c r="G1781" s="53"/>
      <c r="H1781" s="53"/>
      <c r="I1781" s="67" t="s">
        <v>1</v>
      </c>
      <c r="J1781" s="53"/>
      <c r="K1781" s="67">
        <v>320</v>
      </c>
      <c r="L1781" s="53"/>
      <c r="M1781" s="49" t="s">
        <v>1</v>
      </c>
    </row>
    <row r="1782" spans="1:13" ht="12.75">
      <c r="A1782" s="64" t="s">
        <v>295</v>
      </c>
      <c r="B1782" s="53"/>
      <c r="C1782" s="64" t="s">
        <v>296</v>
      </c>
      <c r="D1782" s="53"/>
      <c r="E1782" s="53"/>
      <c r="F1782" s="53"/>
      <c r="G1782" s="53"/>
      <c r="H1782" s="53"/>
      <c r="I1782" s="65">
        <v>264005</v>
      </c>
      <c r="J1782" s="53"/>
      <c r="K1782" s="65">
        <v>165644.33</v>
      </c>
      <c r="L1782" s="53"/>
      <c r="M1782" s="14">
        <v>62.74</v>
      </c>
    </row>
    <row r="1783" spans="1:13" ht="12.75">
      <c r="A1783" s="66" t="s">
        <v>297</v>
      </c>
      <c r="B1783" s="53"/>
      <c r="C1783" s="66" t="s">
        <v>298</v>
      </c>
      <c r="D1783" s="53"/>
      <c r="E1783" s="53"/>
      <c r="F1783" s="53"/>
      <c r="G1783" s="53"/>
      <c r="H1783" s="53"/>
      <c r="I1783" s="67" t="s">
        <v>1</v>
      </c>
      <c r="J1783" s="53"/>
      <c r="K1783" s="67">
        <v>53494</v>
      </c>
      <c r="L1783" s="53"/>
      <c r="M1783" s="49" t="s">
        <v>1</v>
      </c>
    </row>
    <row r="1784" spans="1:13" ht="12.75">
      <c r="A1784" s="66" t="s">
        <v>387</v>
      </c>
      <c r="B1784" s="53"/>
      <c r="C1784" s="66" t="s">
        <v>388</v>
      </c>
      <c r="D1784" s="53"/>
      <c r="E1784" s="53"/>
      <c r="F1784" s="53"/>
      <c r="G1784" s="53"/>
      <c r="H1784" s="53"/>
      <c r="I1784" s="67" t="s">
        <v>1</v>
      </c>
      <c r="J1784" s="53"/>
      <c r="K1784" s="67">
        <v>0</v>
      </c>
      <c r="L1784" s="53"/>
      <c r="M1784" s="49" t="s">
        <v>1</v>
      </c>
    </row>
    <row r="1785" spans="1:13" ht="12.75">
      <c r="A1785" s="66" t="s">
        <v>326</v>
      </c>
      <c r="B1785" s="53"/>
      <c r="C1785" s="66" t="s">
        <v>327</v>
      </c>
      <c r="D1785" s="53"/>
      <c r="E1785" s="53"/>
      <c r="F1785" s="53"/>
      <c r="G1785" s="53"/>
      <c r="H1785" s="53"/>
      <c r="I1785" s="67" t="s">
        <v>1</v>
      </c>
      <c r="J1785" s="53"/>
      <c r="K1785" s="67">
        <v>97702.98</v>
      </c>
      <c r="L1785" s="53"/>
      <c r="M1785" s="49" t="s">
        <v>1</v>
      </c>
    </row>
    <row r="1786" spans="1:13" ht="12.75">
      <c r="A1786" s="66" t="s">
        <v>328</v>
      </c>
      <c r="B1786" s="53"/>
      <c r="C1786" s="66" t="s">
        <v>329</v>
      </c>
      <c r="D1786" s="53"/>
      <c r="E1786" s="53"/>
      <c r="F1786" s="53"/>
      <c r="G1786" s="53"/>
      <c r="H1786" s="53"/>
      <c r="I1786" s="67" t="s">
        <v>1</v>
      </c>
      <c r="J1786" s="53"/>
      <c r="K1786" s="67">
        <v>10076.1</v>
      </c>
      <c r="L1786" s="53"/>
      <c r="M1786" s="49" t="s">
        <v>1</v>
      </c>
    </row>
    <row r="1787" spans="1:13" ht="12.75">
      <c r="A1787" s="66" t="s">
        <v>330</v>
      </c>
      <c r="B1787" s="53"/>
      <c r="C1787" s="66" t="s">
        <v>331</v>
      </c>
      <c r="D1787" s="53"/>
      <c r="E1787" s="53"/>
      <c r="F1787" s="53"/>
      <c r="G1787" s="53"/>
      <c r="H1787" s="53"/>
      <c r="I1787" s="67" t="s">
        <v>1</v>
      </c>
      <c r="J1787" s="53"/>
      <c r="K1787" s="67">
        <v>2676.25</v>
      </c>
      <c r="L1787" s="53"/>
      <c r="M1787" s="49" t="s">
        <v>1</v>
      </c>
    </row>
    <row r="1788" spans="1:13" ht="12.75">
      <c r="A1788" s="66" t="s">
        <v>332</v>
      </c>
      <c r="B1788" s="53"/>
      <c r="C1788" s="66" t="s">
        <v>333</v>
      </c>
      <c r="D1788" s="53"/>
      <c r="E1788" s="53"/>
      <c r="F1788" s="53"/>
      <c r="G1788" s="53"/>
      <c r="H1788" s="53"/>
      <c r="I1788" s="67" t="s">
        <v>1</v>
      </c>
      <c r="J1788" s="53"/>
      <c r="K1788" s="67">
        <v>1695</v>
      </c>
      <c r="L1788" s="53"/>
      <c r="M1788" s="49" t="s">
        <v>1</v>
      </c>
    </row>
    <row r="1789" spans="1:13" ht="12.75">
      <c r="A1789" s="64" t="s">
        <v>299</v>
      </c>
      <c r="B1789" s="53"/>
      <c r="C1789" s="64" t="s">
        <v>300</v>
      </c>
      <c r="D1789" s="53"/>
      <c r="E1789" s="53"/>
      <c r="F1789" s="53"/>
      <c r="G1789" s="53"/>
      <c r="H1789" s="53"/>
      <c r="I1789" s="65">
        <v>272150</v>
      </c>
      <c r="J1789" s="53"/>
      <c r="K1789" s="65">
        <v>103555.57</v>
      </c>
      <c r="L1789" s="53"/>
      <c r="M1789" s="14">
        <v>38.05</v>
      </c>
    </row>
    <row r="1790" spans="1:13" ht="12.75">
      <c r="A1790" s="66" t="s">
        <v>334</v>
      </c>
      <c r="B1790" s="53"/>
      <c r="C1790" s="66" t="s">
        <v>335</v>
      </c>
      <c r="D1790" s="53"/>
      <c r="E1790" s="53"/>
      <c r="F1790" s="53"/>
      <c r="G1790" s="53"/>
      <c r="H1790" s="53"/>
      <c r="I1790" s="67" t="s">
        <v>1</v>
      </c>
      <c r="J1790" s="53"/>
      <c r="K1790" s="67">
        <v>33768.58</v>
      </c>
      <c r="L1790" s="53"/>
      <c r="M1790" s="49" t="s">
        <v>1</v>
      </c>
    </row>
    <row r="1791" spans="1:13" ht="12.75">
      <c r="A1791" s="66" t="s">
        <v>336</v>
      </c>
      <c r="B1791" s="53"/>
      <c r="C1791" s="66" t="s">
        <v>337</v>
      </c>
      <c r="D1791" s="53"/>
      <c r="E1791" s="53"/>
      <c r="F1791" s="53"/>
      <c r="G1791" s="53"/>
      <c r="H1791" s="53"/>
      <c r="I1791" s="67" t="s">
        <v>1</v>
      </c>
      <c r="J1791" s="53"/>
      <c r="K1791" s="67">
        <v>16522.61</v>
      </c>
      <c r="L1791" s="53"/>
      <c r="M1791" s="49" t="s">
        <v>1</v>
      </c>
    </row>
    <row r="1792" spans="1:13" ht="12.75">
      <c r="A1792" s="66" t="s">
        <v>301</v>
      </c>
      <c r="B1792" s="53"/>
      <c r="C1792" s="66" t="s">
        <v>302</v>
      </c>
      <c r="D1792" s="53"/>
      <c r="E1792" s="53"/>
      <c r="F1792" s="53"/>
      <c r="G1792" s="53"/>
      <c r="H1792" s="53"/>
      <c r="I1792" s="67" t="s">
        <v>1</v>
      </c>
      <c r="J1792" s="53"/>
      <c r="K1792" s="67">
        <v>0</v>
      </c>
      <c r="L1792" s="53"/>
      <c r="M1792" s="49" t="s">
        <v>1</v>
      </c>
    </row>
    <row r="1793" spans="1:13" ht="12.75">
      <c r="A1793" s="66" t="s">
        <v>338</v>
      </c>
      <c r="B1793" s="53"/>
      <c r="C1793" s="66" t="s">
        <v>339</v>
      </c>
      <c r="D1793" s="53"/>
      <c r="E1793" s="53"/>
      <c r="F1793" s="53"/>
      <c r="G1793" s="53"/>
      <c r="H1793" s="53"/>
      <c r="I1793" s="67" t="s">
        <v>1</v>
      </c>
      <c r="J1793" s="53"/>
      <c r="K1793" s="67">
        <v>27956.33</v>
      </c>
      <c r="L1793" s="53"/>
      <c r="M1793" s="49" t="s">
        <v>1</v>
      </c>
    </row>
    <row r="1794" spans="1:13" ht="12.75">
      <c r="A1794" s="66" t="s">
        <v>340</v>
      </c>
      <c r="B1794" s="53"/>
      <c r="C1794" s="66" t="s">
        <v>341</v>
      </c>
      <c r="D1794" s="53"/>
      <c r="E1794" s="53"/>
      <c r="F1794" s="53"/>
      <c r="G1794" s="53"/>
      <c r="H1794" s="53"/>
      <c r="I1794" s="67" t="s">
        <v>1</v>
      </c>
      <c r="J1794" s="53"/>
      <c r="K1794" s="67">
        <v>0</v>
      </c>
      <c r="L1794" s="53"/>
      <c r="M1794" s="49" t="s">
        <v>1</v>
      </c>
    </row>
    <row r="1795" spans="1:13" ht="12.75">
      <c r="A1795" s="66" t="s">
        <v>342</v>
      </c>
      <c r="B1795" s="53"/>
      <c r="C1795" s="66" t="s">
        <v>343</v>
      </c>
      <c r="D1795" s="53"/>
      <c r="E1795" s="53"/>
      <c r="F1795" s="53"/>
      <c r="G1795" s="53"/>
      <c r="H1795" s="53"/>
      <c r="I1795" s="67" t="s">
        <v>1</v>
      </c>
      <c r="J1795" s="53"/>
      <c r="K1795" s="67">
        <v>2912.5</v>
      </c>
      <c r="L1795" s="53"/>
      <c r="M1795" s="49" t="s">
        <v>1</v>
      </c>
    </row>
    <row r="1796" spans="1:13" ht="12.75">
      <c r="A1796" s="66" t="s">
        <v>303</v>
      </c>
      <c r="B1796" s="53"/>
      <c r="C1796" s="66" t="s">
        <v>304</v>
      </c>
      <c r="D1796" s="53"/>
      <c r="E1796" s="53"/>
      <c r="F1796" s="53"/>
      <c r="G1796" s="53"/>
      <c r="H1796" s="53"/>
      <c r="I1796" s="67" t="s">
        <v>1</v>
      </c>
      <c r="J1796" s="53"/>
      <c r="K1796" s="67">
        <v>3593.75</v>
      </c>
      <c r="L1796" s="53"/>
      <c r="M1796" s="49" t="s">
        <v>1</v>
      </c>
    </row>
    <row r="1797" spans="1:13" ht="12.75">
      <c r="A1797" s="66" t="s">
        <v>389</v>
      </c>
      <c r="B1797" s="53"/>
      <c r="C1797" s="66" t="s">
        <v>390</v>
      </c>
      <c r="D1797" s="53"/>
      <c r="E1797" s="53"/>
      <c r="F1797" s="53"/>
      <c r="G1797" s="53"/>
      <c r="H1797" s="53"/>
      <c r="I1797" s="67" t="s">
        <v>1</v>
      </c>
      <c r="J1797" s="53"/>
      <c r="K1797" s="67">
        <v>11771.45</v>
      </c>
      <c r="L1797" s="53"/>
      <c r="M1797" s="49" t="s">
        <v>1</v>
      </c>
    </row>
    <row r="1798" spans="1:13" ht="12.75">
      <c r="A1798" s="66" t="s">
        <v>344</v>
      </c>
      <c r="B1798" s="53"/>
      <c r="C1798" s="66" t="s">
        <v>345</v>
      </c>
      <c r="D1798" s="53"/>
      <c r="E1798" s="53"/>
      <c r="F1798" s="53"/>
      <c r="G1798" s="53"/>
      <c r="H1798" s="53"/>
      <c r="I1798" s="67" t="s">
        <v>1</v>
      </c>
      <c r="J1798" s="53"/>
      <c r="K1798" s="67">
        <v>7030.35</v>
      </c>
      <c r="L1798" s="53"/>
      <c r="M1798" s="49" t="s">
        <v>1</v>
      </c>
    </row>
    <row r="1799" spans="1:13" ht="12.75">
      <c r="A1799" s="64" t="s">
        <v>305</v>
      </c>
      <c r="B1799" s="53"/>
      <c r="C1799" s="64" t="s">
        <v>306</v>
      </c>
      <c r="D1799" s="53"/>
      <c r="E1799" s="53"/>
      <c r="F1799" s="53"/>
      <c r="G1799" s="53"/>
      <c r="H1799" s="53"/>
      <c r="I1799" s="65">
        <v>42800</v>
      </c>
      <c r="J1799" s="53"/>
      <c r="K1799" s="65">
        <v>20210.29</v>
      </c>
      <c r="L1799" s="53"/>
      <c r="M1799" s="14">
        <v>47.22</v>
      </c>
    </row>
    <row r="1800" spans="1:13" ht="12.75">
      <c r="A1800" s="66" t="s">
        <v>346</v>
      </c>
      <c r="B1800" s="53"/>
      <c r="C1800" s="66" t="s">
        <v>347</v>
      </c>
      <c r="D1800" s="53"/>
      <c r="E1800" s="53"/>
      <c r="F1800" s="53"/>
      <c r="G1800" s="53"/>
      <c r="H1800" s="53"/>
      <c r="I1800" s="67" t="s">
        <v>1</v>
      </c>
      <c r="J1800" s="53"/>
      <c r="K1800" s="67">
        <v>12068.89</v>
      </c>
      <c r="L1800" s="53"/>
      <c r="M1800" s="49" t="s">
        <v>1</v>
      </c>
    </row>
    <row r="1801" spans="1:13" ht="12.75">
      <c r="A1801" s="66" t="s">
        <v>309</v>
      </c>
      <c r="B1801" s="53"/>
      <c r="C1801" s="66" t="s">
        <v>310</v>
      </c>
      <c r="D1801" s="53"/>
      <c r="E1801" s="53"/>
      <c r="F1801" s="53"/>
      <c r="G1801" s="53"/>
      <c r="H1801" s="53"/>
      <c r="I1801" s="67" t="s">
        <v>1</v>
      </c>
      <c r="J1801" s="53"/>
      <c r="K1801" s="67">
        <v>0</v>
      </c>
      <c r="L1801" s="53"/>
      <c r="M1801" s="49" t="s">
        <v>1</v>
      </c>
    </row>
    <row r="1802" spans="1:13" ht="12.75">
      <c r="A1802" s="66" t="s">
        <v>348</v>
      </c>
      <c r="B1802" s="53"/>
      <c r="C1802" s="66" t="s">
        <v>349</v>
      </c>
      <c r="D1802" s="53"/>
      <c r="E1802" s="53"/>
      <c r="F1802" s="53"/>
      <c r="G1802" s="53"/>
      <c r="H1802" s="53"/>
      <c r="I1802" s="67" t="s">
        <v>1</v>
      </c>
      <c r="J1802" s="53"/>
      <c r="K1802" s="67">
        <v>950</v>
      </c>
      <c r="L1802" s="53"/>
      <c r="M1802" s="49" t="s">
        <v>1</v>
      </c>
    </row>
    <row r="1803" spans="1:13" ht="12.75">
      <c r="A1803" s="66" t="s">
        <v>350</v>
      </c>
      <c r="B1803" s="53"/>
      <c r="C1803" s="66" t="s">
        <v>351</v>
      </c>
      <c r="D1803" s="53"/>
      <c r="E1803" s="53"/>
      <c r="F1803" s="53"/>
      <c r="G1803" s="53"/>
      <c r="H1803" s="53"/>
      <c r="I1803" s="67" t="s">
        <v>1</v>
      </c>
      <c r="J1803" s="53"/>
      <c r="K1803" s="67">
        <v>965</v>
      </c>
      <c r="L1803" s="53"/>
      <c r="M1803" s="49" t="s">
        <v>1</v>
      </c>
    </row>
    <row r="1804" spans="1:13" ht="12.75">
      <c r="A1804" s="66" t="s">
        <v>311</v>
      </c>
      <c r="B1804" s="53"/>
      <c r="C1804" s="66" t="s">
        <v>306</v>
      </c>
      <c r="D1804" s="53"/>
      <c r="E1804" s="53"/>
      <c r="F1804" s="53"/>
      <c r="G1804" s="53"/>
      <c r="H1804" s="53"/>
      <c r="I1804" s="67" t="s">
        <v>1</v>
      </c>
      <c r="J1804" s="53"/>
      <c r="K1804" s="67">
        <v>6226.4</v>
      </c>
      <c r="L1804" s="53"/>
      <c r="M1804" s="49" t="s">
        <v>1</v>
      </c>
    </row>
    <row r="1805" spans="1:13" ht="12.75">
      <c r="A1805" s="64" t="s">
        <v>352</v>
      </c>
      <c r="B1805" s="53"/>
      <c r="C1805" s="64" t="s">
        <v>353</v>
      </c>
      <c r="D1805" s="53"/>
      <c r="E1805" s="53"/>
      <c r="F1805" s="53"/>
      <c r="G1805" s="53"/>
      <c r="H1805" s="53"/>
      <c r="I1805" s="65">
        <v>325</v>
      </c>
      <c r="J1805" s="53"/>
      <c r="K1805" s="65">
        <v>88.97</v>
      </c>
      <c r="L1805" s="53"/>
      <c r="M1805" s="14">
        <v>27.38</v>
      </c>
    </row>
    <row r="1806" spans="1:13" ht="12.75">
      <c r="A1806" s="66" t="s">
        <v>354</v>
      </c>
      <c r="B1806" s="53"/>
      <c r="C1806" s="66" t="s">
        <v>355</v>
      </c>
      <c r="D1806" s="53"/>
      <c r="E1806" s="53"/>
      <c r="F1806" s="53"/>
      <c r="G1806" s="53"/>
      <c r="H1806" s="53"/>
      <c r="I1806" s="67" t="s">
        <v>1</v>
      </c>
      <c r="J1806" s="53"/>
      <c r="K1806" s="67">
        <v>75</v>
      </c>
      <c r="L1806" s="53"/>
      <c r="M1806" s="49" t="s">
        <v>1</v>
      </c>
    </row>
    <row r="1807" spans="1:13" ht="12.75">
      <c r="A1807" s="66" t="s">
        <v>863</v>
      </c>
      <c r="B1807" s="53"/>
      <c r="C1807" s="66" t="s">
        <v>864</v>
      </c>
      <c r="D1807" s="53"/>
      <c r="E1807" s="53"/>
      <c r="F1807" s="53"/>
      <c r="G1807" s="53"/>
      <c r="H1807" s="53"/>
      <c r="I1807" s="67" t="s">
        <v>1</v>
      </c>
      <c r="J1807" s="53"/>
      <c r="K1807" s="67">
        <v>0</v>
      </c>
      <c r="L1807" s="53"/>
      <c r="M1807" s="49" t="s">
        <v>1</v>
      </c>
    </row>
    <row r="1808" spans="1:13" ht="12.75">
      <c r="A1808" s="66" t="s">
        <v>356</v>
      </c>
      <c r="B1808" s="53"/>
      <c r="C1808" s="66" t="s">
        <v>357</v>
      </c>
      <c r="D1808" s="53"/>
      <c r="E1808" s="53"/>
      <c r="F1808" s="53"/>
      <c r="G1808" s="53"/>
      <c r="H1808" s="53"/>
      <c r="I1808" s="67" t="s">
        <v>1</v>
      </c>
      <c r="J1808" s="53"/>
      <c r="K1808" s="67">
        <v>13.97</v>
      </c>
      <c r="L1808" s="53"/>
      <c r="M1808" s="49" t="s">
        <v>1</v>
      </c>
    </row>
    <row r="1809" spans="1:13" ht="12.75">
      <c r="A1809" s="72" t="s">
        <v>859</v>
      </c>
      <c r="B1809" s="53"/>
      <c r="C1809" s="72" t="s">
        <v>860</v>
      </c>
      <c r="D1809" s="53"/>
      <c r="E1809" s="53"/>
      <c r="F1809" s="53"/>
      <c r="G1809" s="53"/>
      <c r="H1809" s="53"/>
      <c r="I1809" s="73">
        <v>7010500</v>
      </c>
      <c r="J1809" s="53"/>
      <c r="K1809" s="73">
        <v>3674603.49</v>
      </c>
      <c r="L1809" s="53"/>
      <c r="M1809" s="48">
        <v>52.42</v>
      </c>
    </row>
    <row r="1810" spans="1:13" ht="12.75">
      <c r="A1810" s="68" t="s">
        <v>450</v>
      </c>
      <c r="B1810" s="53"/>
      <c r="C1810" s="53"/>
      <c r="D1810" s="53"/>
      <c r="E1810" s="53"/>
      <c r="F1810" s="53"/>
      <c r="G1810" s="53"/>
      <c r="H1810" s="53"/>
      <c r="I1810" s="69">
        <v>7010500</v>
      </c>
      <c r="J1810" s="53"/>
      <c r="K1810" s="69">
        <v>3674603.49</v>
      </c>
      <c r="L1810" s="53"/>
      <c r="M1810" s="46">
        <v>52.42</v>
      </c>
    </row>
    <row r="1811" spans="1:13" ht="12.75">
      <c r="A1811" s="68" t="s">
        <v>451</v>
      </c>
      <c r="B1811" s="53"/>
      <c r="C1811" s="53"/>
      <c r="D1811" s="53"/>
      <c r="E1811" s="53"/>
      <c r="F1811" s="53"/>
      <c r="G1811" s="53"/>
      <c r="H1811" s="53"/>
      <c r="I1811" s="69">
        <v>7010500</v>
      </c>
      <c r="J1811" s="53"/>
      <c r="K1811" s="69">
        <v>3674603.49</v>
      </c>
      <c r="L1811" s="53"/>
      <c r="M1811" s="46">
        <v>52.42</v>
      </c>
    </row>
    <row r="1812" spans="1:13" ht="12.75">
      <c r="A1812" s="64" t="s">
        <v>280</v>
      </c>
      <c r="B1812" s="53"/>
      <c r="C1812" s="64" t="s">
        <v>281</v>
      </c>
      <c r="D1812" s="53"/>
      <c r="E1812" s="53"/>
      <c r="F1812" s="53"/>
      <c r="G1812" s="53"/>
      <c r="H1812" s="53"/>
      <c r="I1812" s="65">
        <v>5640000</v>
      </c>
      <c r="J1812" s="53"/>
      <c r="K1812" s="65">
        <v>3020087.33</v>
      </c>
      <c r="L1812" s="53"/>
      <c r="M1812" s="14">
        <v>53.55</v>
      </c>
    </row>
    <row r="1813" spans="1:13" ht="12.75">
      <c r="A1813" s="66" t="s">
        <v>282</v>
      </c>
      <c r="B1813" s="53"/>
      <c r="C1813" s="66" t="s">
        <v>283</v>
      </c>
      <c r="D1813" s="53"/>
      <c r="E1813" s="53"/>
      <c r="F1813" s="53"/>
      <c r="G1813" s="53"/>
      <c r="H1813" s="53"/>
      <c r="I1813" s="67" t="s">
        <v>1</v>
      </c>
      <c r="J1813" s="53"/>
      <c r="K1813" s="67">
        <v>2946055.64</v>
      </c>
      <c r="L1813" s="53"/>
      <c r="M1813" s="49" t="s">
        <v>1</v>
      </c>
    </row>
    <row r="1814" spans="1:13" ht="12.75">
      <c r="A1814" s="66" t="s">
        <v>383</v>
      </c>
      <c r="B1814" s="53"/>
      <c r="C1814" s="66" t="s">
        <v>384</v>
      </c>
      <c r="D1814" s="53"/>
      <c r="E1814" s="53"/>
      <c r="F1814" s="53"/>
      <c r="G1814" s="53"/>
      <c r="H1814" s="53"/>
      <c r="I1814" s="67" t="s">
        <v>1</v>
      </c>
      <c r="J1814" s="53"/>
      <c r="K1814" s="67">
        <v>49203.86</v>
      </c>
      <c r="L1814" s="53"/>
      <c r="M1814" s="49" t="s">
        <v>1</v>
      </c>
    </row>
    <row r="1815" spans="1:13" ht="12.75">
      <c r="A1815" s="66" t="s">
        <v>861</v>
      </c>
      <c r="B1815" s="53"/>
      <c r="C1815" s="66" t="s">
        <v>862</v>
      </c>
      <c r="D1815" s="53"/>
      <c r="E1815" s="53"/>
      <c r="F1815" s="53"/>
      <c r="G1815" s="53"/>
      <c r="H1815" s="53"/>
      <c r="I1815" s="67" t="s">
        <v>1</v>
      </c>
      <c r="J1815" s="53"/>
      <c r="K1815" s="67">
        <v>24827.83</v>
      </c>
      <c r="L1815" s="53"/>
      <c r="M1815" s="49" t="s">
        <v>1</v>
      </c>
    </row>
    <row r="1816" spans="1:13" ht="12.75">
      <c r="A1816" s="64" t="s">
        <v>284</v>
      </c>
      <c r="B1816" s="53"/>
      <c r="C1816" s="64" t="s">
        <v>285</v>
      </c>
      <c r="D1816" s="53"/>
      <c r="E1816" s="53"/>
      <c r="F1816" s="53"/>
      <c r="G1816" s="53"/>
      <c r="H1816" s="53"/>
      <c r="I1816" s="65">
        <v>250000</v>
      </c>
      <c r="J1816" s="53"/>
      <c r="K1816" s="65">
        <v>99506.66</v>
      </c>
      <c r="L1816" s="53"/>
      <c r="M1816" s="14">
        <v>39.8</v>
      </c>
    </row>
    <row r="1817" spans="1:13" ht="12.75">
      <c r="A1817" s="66" t="s">
        <v>286</v>
      </c>
      <c r="B1817" s="53"/>
      <c r="C1817" s="66" t="s">
        <v>285</v>
      </c>
      <c r="D1817" s="53"/>
      <c r="E1817" s="53"/>
      <c r="F1817" s="53"/>
      <c r="G1817" s="53"/>
      <c r="H1817" s="53"/>
      <c r="I1817" s="67" t="s">
        <v>1</v>
      </c>
      <c r="J1817" s="53"/>
      <c r="K1817" s="67">
        <v>99506.66</v>
      </c>
      <c r="L1817" s="53"/>
      <c r="M1817" s="49" t="s">
        <v>1</v>
      </c>
    </row>
    <row r="1818" spans="1:13" ht="12.75">
      <c r="A1818" s="64" t="s">
        <v>287</v>
      </c>
      <c r="B1818" s="53"/>
      <c r="C1818" s="64" t="s">
        <v>288</v>
      </c>
      <c r="D1818" s="53"/>
      <c r="E1818" s="53"/>
      <c r="F1818" s="53"/>
      <c r="G1818" s="53"/>
      <c r="H1818" s="53"/>
      <c r="I1818" s="65">
        <v>907500</v>
      </c>
      <c r="J1818" s="53"/>
      <c r="K1818" s="65">
        <v>498314.37</v>
      </c>
      <c r="L1818" s="53"/>
      <c r="M1818" s="14">
        <v>54.91</v>
      </c>
    </row>
    <row r="1819" spans="1:13" ht="12.75">
      <c r="A1819" s="66" t="s">
        <v>289</v>
      </c>
      <c r="B1819" s="53"/>
      <c r="C1819" s="66" t="s">
        <v>290</v>
      </c>
      <c r="D1819" s="53"/>
      <c r="E1819" s="53"/>
      <c r="F1819" s="53"/>
      <c r="G1819" s="53"/>
      <c r="H1819" s="53"/>
      <c r="I1819" s="67" t="s">
        <v>1</v>
      </c>
      <c r="J1819" s="53"/>
      <c r="K1819" s="67">
        <v>498314.37</v>
      </c>
      <c r="L1819" s="53"/>
      <c r="M1819" s="49" t="s">
        <v>1</v>
      </c>
    </row>
    <row r="1820" spans="1:13" ht="12.75">
      <c r="A1820" s="64" t="s">
        <v>291</v>
      </c>
      <c r="B1820" s="53"/>
      <c r="C1820" s="64" t="s">
        <v>292</v>
      </c>
      <c r="D1820" s="53"/>
      <c r="E1820" s="53"/>
      <c r="F1820" s="53"/>
      <c r="G1820" s="53"/>
      <c r="H1820" s="53"/>
      <c r="I1820" s="65">
        <v>195000</v>
      </c>
      <c r="J1820" s="53"/>
      <c r="K1820" s="65">
        <v>56695.13</v>
      </c>
      <c r="L1820" s="53"/>
      <c r="M1820" s="14">
        <v>29.07</v>
      </c>
    </row>
    <row r="1821" spans="1:13" ht="12.75">
      <c r="A1821" s="66" t="s">
        <v>318</v>
      </c>
      <c r="B1821" s="53"/>
      <c r="C1821" s="66" t="s">
        <v>319</v>
      </c>
      <c r="D1821" s="53"/>
      <c r="E1821" s="53"/>
      <c r="F1821" s="53"/>
      <c r="G1821" s="53"/>
      <c r="H1821" s="53"/>
      <c r="I1821" s="67" t="s">
        <v>1</v>
      </c>
      <c r="J1821" s="53"/>
      <c r="K1821" s="67">
        <v>0</v>
      </c>
      <c r="L1821" s="53"/>
      <c r="M1821" s="49" t="s">
        <v>1</v>
      </c>
    </row>
    <row r="1822" spans="1:13" ht="12.75">
      <c r="A1822" s="66" t="s">
        <v>293</v>
      </c>
      <c r="B1822" s="53"/>
      <c r="C1822" s="66" t="s">
        <v>294</v>
      </c>
      <c r="D1822" s="53"/>
      <c r="E1822" s="53"/>
      <c r="F1822" s="53"/>
      <c r="G1822" s="53"/>
      <c r="H1822" s="53"/>
      <c r="I1822" s="67" t="s">
        <v>1</v>
      </c>
      <c r="J1822" s="53"/>
      <c r="K1822" s="67">
        <v>56695.13</v>
      </c>
      <c r="L1822" s="53"/>
      <c r="M1822" s="49" t="s">
        <v>1</v>
      </c>
    </row>
    <row r="1823" spans="1:13" ht="12.75">
      <c r="A1823" s="64" t="s">
        <v>305</v>
      </c>
      <c r="B1823" s="53"/>
      <c r="C1823" s="64" t="s">
        <v>306</v>
      </c>
      <c r="D1823" s="53"/>
      <c r="E1823" s="53"/>
      <c r="F1823" s="53"/>
      <c r="G1823" s="53"/>
      <c r="H1823" s="53"/>
      <c r="I1823" s="65">
        <v>18000</v>
      </c>
      <c r="J1823" s="53"/>
      <c r="K1823" s="65">
        <v>0</v>
      </c>
      <c r="L1823" s="53"/>
      <c r="M1823" s="14">
        <v>0</v>
      </c>
    </row>
    <row r="1824" spans="1:13" ht="12.75">
      <c r="A1824" s="66" t="s">
        <v>350</v>
      </c>
      <c r="B1824" s="53"/>
      <c r="C1824" s="66" t="s">
        <v>351</v>
      </c>
      <c r="D1824" s="53"/>
      <c r="E1824" s="53"/>
      <c r="F1824" s="53"/>
      <c r="G1824" s="53"/>
      <c r="H1824" s="53"/>
      <c r="I1824" s="67" t="s">
        <v>1</v>
      </c>
      <c r="J1824" s="53"/>
      <c r="K1824" s="67">
        <v>0</v>
      </c>
      <c r="L1824" s="53"/>
      <c r="M1824" s="49" t="s">
        <v>1</v>
      </c>
    </row>
    <row r="1825" spans="1:13" ht="12.75">
      <c r="A1825" s="70" t="s">
        <v>708</v>
      </c>
      <c r="B1825" s="53"/>
      <c r="C1825" s="70" t="s">
        <v>709</v>
      </c>
      <c r="D1825" s="53"/>
      <c r="E1825" s="53"/>
      <c r="F1825" s="53"/>
      <c r="G1825" s="53"/>
      <c r="H1825" s="53"/>
      <c r="I1825" s="71">
        <v>1905823</v>
      </c>
      <c r="J1825" s="53"/>
      <c r="K1825" s="71">
        <v>721182.03</v>
      </c>
      <c r="L1825" s="53"/>
      <c r="M1825" s="47">
        <v>37.84</v>
      </c>
    </row>
    <row r="1826" spans="1:13" ht="12.75">
      <c r="A1826" s="72" t="s">
        <v>762</v>
      </c>
      <c r="B1826" s="53"/>
      <c r="C1826" s="72" t="s">
        <v>763</v>
      </c>
      <c r="D1826" s="53"/>
      <c r="E1826" s="53"/>
      <c r="F1826" s="53"/>
      <c r="G1826" s="53"/>
      <c r="H1826" s="53"/>
      <c r="I1826" s="73">
        <v>879625</v>
      </c>
      <c r="J1826" s="53"/>
      <c r="K1826" s="73">
        <v>496013.85</v>
      </c>
      <c r="L1826" s="53"/>
      <c r="M1826" s="48">
        <v>56.39</v>
      </c>
    </row>
    <row r="1827" spans="1:13" ht="12.75">
      <c r="A1827" s="68" t="s">
        <v>444</v>
      </c>
      <c r="B1827" s="53"/>
      <c r="C1827" s="53"/>
      <c r="D1827" s="53"/>
      <c r="E1827" s="53"/>
      <c r="F1827" s="53"/>
      <c r="G1827" s="53"/>
      <c r="H1827" s="53"/>
      <c r="I1827" s="69">
        <v>523730</v>
      </c>
      <c r="J1827" s="53"/>
      <c r="K1827" s="69">
        <v>354266.67</v>
      </c>
      <c r="L1827" s="53"/>
      <c r="M1827" s="46">
        <v>67.64</v>
      </c>
    </row>
    <row r="1828" spans="1:13" ht="12.75">
      <c r="A1828" s="68" t="s">
        <v>445</v>
      </c>
      <c r="B1828" s="53"/>
      <c r="C1828" s="53"/>
      <c r="D1828" s="53"/>
      <c r="E1828" s="53"/>
      <c r="F1828" s="53"/>
      <c r="G1828" s="53"/>
      <c r="H1828" s="53"/>
      <c r="I1828" s="69">
        <v>523730</v>
      </c>
      <c r="J1828" s="53"/>
      <c r="K1828" s="69">
        <v>354266.67</v>
      </c>
      <c r="L1828" s="53"/>
      <c r="M1828" s="46">
        <v>67.64</v>
      </c>
    </row>
    <row r="1829" spans="1:13" ht="12.75">
      <c r="A1829" s="64" t="s">
        <v>280</v>
      </c>
      <c r="B1829" s="53"/>
      <c r="C1829" s="64" t="s">
        <v>281</v>
      </c>
      <c r="D1829" s="53"/>
      <c r="E1829" s="53"/>
      <c r="F1829" s="53"/>
      <c r="G1829" s="53"/>
      <c r="H1829" s="53"/>
      <c r="I1829" s="65">
        <v>421960</v>
      </c>
      <c r="J1829" s="53"/>
      <c r="K1829" s="65">
        <v>291526.46</v>
      </c>
      <c r="L1829" s="53"/>
      <c r="M1829" s="14">
        <v>69.09</v>
      </c>
    </row>
    <row r="1830" spans="1:13" ht="12.75">
      <c r="A1830" s="66" t="s">
        <v>282</v>
      </c>
      <c r="B1830" s="53"/>
      <c r="C1830" s="66" t="s">
        <v>283</v>
      </c>
      <c r="D1830" s="53"/>
      <c r="E1830" s="53"/>
      <c r="F1830" s="53"/>
      <c r="G1830" s="53"/>
      <c r="H1830" s="53"/>
      <c r="I1830" s="67" t="s">
        <v>1</v>
      </c>
      <c r="J1830" s="53"/>
      <c r="K1830" s="67">
        <v>291526.46</v>
      </c>
      <c r="L1830" s="53"/>
      <c r="M1830" s="49" t="s">
        <v>1</v>
      </c>
    </row>
    <row r="1831" spans="1:13" ht="12.75">
      <c r="A1831" s="64" t="s">
        <v>284</v>
      </c>
      <c r="B1831" s="53"/>
      <c r="C1831" s="64" t="s">
        <v>285</v>
      </c>
      <c r="D1831" s="53"/>
      <c r="E1831" s="53"/>
      <c r="F1831" s="53"/>
      <c r="G1831" s="53"/>
      <c r="H1831" s="53"/>
      <c r="I1831" s="65">
        <v>21141</v>
      </c>
      <c r="J1831" s="53"/>
      <c r="K1831" s="65">
        <v>10800</v>
      </c>
      <c r="L1831" s="53"/>
      <c r="M1831" s="14">
        <v>51.09</v>
      </c>
    </row>
    <row r="1832" spans="1:13" ht="12.75">
      <c r="A1832" s="66" t="s">
        <v>286</v>
      </c>
      <c r="B1832" s="53"/>
      <c r="C1832" s="66" t="s">
        <v>285</v>
      </c>
      <c r="D1832" s="53"/>
      <c r="E1832" s="53"/>
      <c r="F1832" s="53"/>
      <c r="G1832" s="53"/>
      <c r="H1832" s="53"/>
      <c r="I1832" s="67" t="s">
        <v>1</v>
      </c>
      <c r="J1832" s="53"/>
      <c r="K1832" s="67">
        <v>10800</v>
      </c>
      <c r="L1832" s="53"/>
      <c r="M1832" s="49" t="s">
        <v>1</v>
      </c>
    </row>
    <row r="1833" spans="1:13" ht="12.75">
      <c r="A1833" s="64" t="s">
        <v>287</v>
      </c>
      <c r="B1833" s="53"/>
      <c r="C1833" s="64" t="s">
        <v>288</v>
      </c>
      <c r="D1833" s="53"/>
      <c r="E1833" s="53"/>
      <c r="F1833" s="53"/>
      <c r="G1833" s="53"/>
      <c r="H1833" s="53"/>
      <c r="I1833" s="65">
        <v>69623</v>
      </c>
      <c r="J1833" s="53"/>
      <c r="K1833" s="65">
        <v>48101.91</v>
      </c>
      <c r="L1833" s="53"/>
      <c r="M1833" s="14">
        <v>69.09</v>
      </c>
    </row>
    <row r="1834" spans="1:13" ht="12.75">
      <c r="A1834" s="66" t="s">
        <v>289</v>
      </c>
      <c r="B1834" s="53"/>
      <c r="C1834" s="66" t="s">
        <v>290</v>
      </c>
      <c r="D1834" s="53"/>
      <c r="E1834" s="53"/>
      <c r="F1834" s="53"/>
      <c r="G1834" s="53"/>
      <c r="H1834" s="53"/>
      <c r="I1834" s="67" t="s">
        <v>1</v>
      </c>
      <c r="J1834" s="53"/>
      <c r="K1834" s="67">
        <v>48101.91</v>
      </c>
      <c r="L1834" s="53"/>
      <c r="M1834" s="49" t="s">
        <v>1</v>
      </c>
    </row>
    <row r="1835" spans="1:13" ht="12.75">
      <c r="A1835" s="64" t="s">
        <v>291</v>
      </c>
      <c r="B1835" s="53"/>
      <c r="C1835" s="64" t="s">
        <v>292</v>
      </c>
      <c r="D1835" s="53"/>
      <c r="E1835" s="53"/>
      <c r="F1835" s="53"/>
      <c r="G1835" s="53"/>
      <c r="H1835" s="53"/>
      <c r="I1835" s="65">
        <v>11006</v>
      </c>
      <c r="J1835" s="53"/>
      <c r="K1835" s="65">
        <v>3838.3</v>
      </c>
      <c r="L1835" s="53"/>
      <c r="M1835" s="14">
        <v>34.87</v>
      </c>
    </row>
    <row r="1836" spans="1:13" ht="12.75">
      <c r="A1836" s="66" t="s">
        <v>293</v>
      </c>
      <c r="B1836" s="53"/>
      <c r="C1836" s="66" t="s">
        <v>294</v>
      </c>
      <c r="D1836" s="53"/>
      <c r="E1836" s="53"/>
      <c r="F1836" s="53"/>
      <c r="G1836" s="53"/>
      <c r="H1836" s="53"/>
      <c r="I1836" s="67" t="s">
        <v>1</v>
      </c>
      <c r="J1836" s="53"/>
      <c r="K1836" s="67">
        <v>3838.3</v>
      </c>
      <c r="L1836" s="53"/>
      <c r="M1836" s="49" t="s">
        <v>1</v>
      </c>
    </row>
    <row r="1837" spans="1:13" ht="12.75">
      <c r="A1837" s="68" t="s">
        <v>448</v>
      </c>
      <c r="B1837" s="53"/>
      <c r="C1837" s="53"/>
      <c r="D1837" s="53"/>
      <c r="E1837" s="53"/>
      <c r="F1837" s="53"/>
      <c r="G1837" s="53"/>
      <c r="H1837" s="53"/>
      <c r="I1837" s="69">
        <v>312845</v>
      </c>
      <c r="J1837" s="53"/>
      <c r="K1837" s="69">
        <v>141747.18</v>
      </c>
      <c r="L1837" s="53"/>
      <c r="M1837" s="46">
        <v>45.31</v>
      </c>
    </row>
    <row r="1838" spans="1:13" ht="12.75">
      <c r="A1838" s="68" t="s">
        <v>449</v>
      </c>
      <c r="B1838" s="53"/>
      <c r="C1838" s="53"/>
      <c r="D1838" s="53"/>
      <c r="E1838" s="53"/>
      <c r="F1838" s="53"/>
      <c r="G1838" s="53"/>
      <c r="H1838" s="53"/>
      <c r="I1838" s="69">
        <v>312845</v>
      </c>
      <c r="J1838" s="53"/>
      <c r="K1838" s="69">
        <v>141747.18</v>
      </c>
      <c r="L1838" s="53"/>
      <c r="M1838" s="46">
        <v>45.31</v>
      </c>
    </row>
    <row r="1839" spans="1:13" ht="12.75">
      <c r="A1839" s="64" t="s">
        <v>280</v>
      </c>
      <c r="B1839" s="53"/>
      <c r="C1839" s="64" t="s">
        <v>281</v>
      </c>
      <c r="D1839" s="53"/>
      <c r="E1839" s="53"/>
      <c r="F1839" s="53"/>
      <c r="G1839" s="53"/>
      <c r="H1839" s="53"/>
      <c r="I1839" s="65">
        <v>63040</v>
      </c>
      <c r="J1839" s="53"/>
      <c r="K1839" s="65">
        <v>33222.27</v>
      </c>
      <c r="L1839" s="53"/>
      <c r="M1839" s="14">
        <v>52.7</v>
      </c>
    </row>
    <row r="1840" spans="1:13" ht="12.75">
      <c r="A1840" s="66" t="s">
        <v>282</v>
      </c>
      <c r="B1840" s="53"/>
      <c r="C1840" s="66" t="s">
        <v>283</v>
      </c>
      <c r="D1840" s="53"/>
      <c r="E1840" s="53"/>
      <c r="F1840" s="53"/>
      <c r="G1840" s="53"/>
      <c r="H1840" s="53"/>
      <c r="I1840" s="67" t="s">
        <v>1</v>
      </c>
      <c r="J1840" s="53"/>
      <c r="K1840" s="67">
        <v>33222.27</v>
      </c>
      <c r="L1840" s="53"/>
      <c r="M1840" s="49" t="s">
        <v>1</v>
      </c>
    </row>
    <row r="1841" spans="1:13" ht="12.75">
      <c r="A1841" s="64" t="s">
        <v>284</v>
      </c>
      <c r="B1841" s="53"/>
      <c r="C1841" s="64" t="s">
        <v>285</v>
      </c>
      <c r="D1841" s="53"/>
      <c r="E1841" s="53"/>
      <c r="F1841" s="53"/>
      <c r="G1841" s="53"/>
      <c r="H1841" s="53"/>
      <c r="I1841" s="65">
        <v>3158</v>
      </c>
      <c r="J1841" s="53"/>
      <c r="K1841" s="65">
        <v>1200</v>
      </c>
      <c r="L1841" s="53"/>
      <c r="M1841" s="14">
        <v>38</v>
      </c>
    </row>
    <row r="1842" spans="1:13" ht="12.75">
      <c r="A1842" s="66" t="s">
        <v>286</v>
      </c>
      <c r="B1842" s="53"/>
      <c r="C1842" s="66" t="s">
        <v>285</v>
      </c>
      <c r="D1842" s="53"/>
      <c r="E1842" s="53"/>
      <c r="F1842" s="53"/>
      <c r="G1842" s="53"/>
      <c r="H1842" s="53"/>
      <c r="I1842" s="67" t="s">
        <v>1</v>
      </c>
      <c r="J1842" s="53"/>
      <c r="K1842" s="67">
        <v>1200</v>
      </c>
      <c r="L1842" s="53"/>
      <c r="M1842" s="49" t="s">
        <v>1</v>
      </c>
    </row>
    <row r="1843" spans="1:13" ht="12.75">
      <c r="A1843" s="64" t="s">
        <v>287</v>
      </c>
      <c r="B1843" s="53"/>
      <c r="C1843" s="64" t="s">
        <v>288</v>
      </c>
      <c r="D1843" s="53"/>
      <c r="E1843" s="53"/>
      <c r="F1843" s="53"/>
      <c r="G1843" s="53"/>
      <c r="H1843" s="53"/>
      <c r="I1843" s="65">
        <v>10402</v>
      </c>
      <c r="J1843" s="53"/>
      <c r="K1843" s="65">
        <v>5481.69</v>
      </c>
      <c r="L1843" s="53"/>
      <c r="M1843" s="14">
        <v>52.7</v>
      </c>
    </row>
    <row r="1844" spans="1:13" ht="12.75">
      <c r="A1844" s="66" t="s">
        <v>289</v>
      </c>
      <c r="B1844" s="53"/>
      <c r="C1844" s="66" t="s">
        <v>290</v>
      </c>
      <c r="D1844" s="53"/>
      <c r="E1844" s="53"/>
      <c r="F1844" s="53"/>
      <c r="G1844" s="53"/>
      <c r="H1844" s="53"/>
      <c r="I1844" s="67" t="s">
        <v>1</v>
      </c>
      <c r="J1844" s="53"/>
      <c r="K1844" s="67">
        <v>5481.69</v>
      </c>
      <c r="L1844" s="53"/>
      <c r="M1844" s="49" t="s">
        <v>1</v>
      </c>
    </row>
    <row r="1845" spans="1:13" ht="12.75">
      <c r="A1845" s="64" t="s">
        <v>291</v>
      </c>
      <c r="B1845" s="53"/>
      <c r="C1845" s="64" t="s">
        <v>292</v>
      </c>
      <c r="D1845" s="53"/>
      <c r="E1845" s="53"/>
      <c r="F1845" s="53"/>
      <c r="G1845" s="53"/>
      <c r="H1845" s="53"/>
      <c r="I1845" s="65">
        <v>6644</v>
      </c>
      <c r="J1845" s="53"/>
      <c r="K1845" s="65">
        <v>389.82</v>
      </c>
      <c r="L1845" s="53"/>
      <c r="M1845" s="14">
        <v>5.87</v>
      </c>
    </row>
    <row r="1846" spans="1:13" ht="12.75">
      <c r="A1846" s="66" t="s">
        <v>318</v>
      </c>
      <c r="B1846" s="53"/>
      <c r="C1846" s="66" t="s">
        <v>319</v>
      </c>
      <c r="D1846" s="53"/>
      <c r="E1846" s="53"/>
      <c r="F1846" s="53"/>
      <c r="G1846" s="53"/>
      <c r="H1846" s="53"/>
      <c r="I1846" s="67" t="s">
        <v>1</v>
      </c>
      <c r="J1846" s="53"/>
      <c r="K1846" s="67">
        <v>0</v>
      </c>
      <c r="L1846" s="53"/>
      <c r="M1846" s="49" t="s">
        <v>1</v>
      </c>
    </row>
    <row r="1847" spans="1:13" ht="12.75">
      <c r="A1847" s="66" t="s">
        <v>293</v>
      </c>
      <c r="B1847" s="53"/>
      <c r="C1847" s="66" t="s">
        <v>294</v>
      </c>
      <c r="D1847" s="53"/>
      <c r="E1847" s="53"/>
      <c r="F1847" s="53"/>
      <c r="G1847" s="53"/>
      <c r="H1847" s="53"/>
      <c r="I1847" s="67" t="s">
        <v>1</v>
      </c>
      <c r="J1847" s="53"/>
      <c r="K1847" s="67">
        <v>389.82</v>
      </c>
      <c r="L1847" s="53"/>
      <c r="M1847" s="49" t="s">
        <v>1</v>
      </c>
    </row>
    <row r="1848" spans="1:13" ht="12.75">
      <c r="A1848" s="64" t="s">
        <v>295</v>
      </c>
      <c r="B1848" s="53"/>
      <c r="C1848" s="64" t="s">
        <v>296</v>
      </c>
      <c r="D1848" s="53"/>
      <c r="E1848" s="53"/>
      <c r="F1848" s="53"/>
      <c r="G1848" s="53"/>
      <c r="H1848" s="53"/>
      <c r="I1848" s="65">
        <v>91000</v>
      </c>
      <c r="J1848" s="53"/>
      <c r="K1848" s="65">
        <v>44337.91</v>
      </c>
      <c r="L1848" s="53"/>
      <c r="M1848" s="14">
        <v>48.72</v>
      </c>
    </row>
    <row r="1849" spans="1:13" ht="12.75">
      <c r="A1849" s="66" t="s">
        <v>297</v>
      </c>
      <c r="B1849" s="53"/>
      <c r="C1849" s="66" t="s">
        <v>298</v>
      </c>
      <c r="D1849" s="53"/>
      <c r="E1849" s="53"/>
      <c r="F1849" s="53"/>
      <c r="G1849" s="53"/>
      <c r="H1849" s="53"/>
      <c r="I1849" s="67" t="s">
        <v>1</v>
      </c>
      <c r="J1849" s="53"/>
      <c r="K1849" s="67">
        <v>0</v>
      </c>
      <c r="L1849" s="53"/>
      <c r="M1849" s="49" t="s">
        <v>1</v>
      </c>
    </row>
    <row r="1850" spans="1:13" ht="12.75">
      <c r="A1850" s="66" t="s">
        <v>387</v>
      </c>
      <c r="B1850" s="53"/>
      <c r="C1850" s="66" t="s">
        <v>388</v>
      </c>
      <c r="D1850" s="53"/>
      <c r="E1850" s="53"/>
      <c r="F1850" s="53"/>
      <c r="G1850" s="53"/>
      <c r="H1850" s="53"/>
      <c r="I1850" s="67" t="s">
        <v>1</v>
      </c>
      <c r="J1850" s="53"/>
      <c r="K1850" s="67">
        <v>44337.91</v>
      </c>
      <c r="L1850" s="53"/>
      <c r="M1850" s="49" t="s">
        <v>1</v>
      </c>
    </row>
    <row r="1851" spans="1:13" ht="12.75">
      <c r="A1851" s="66" t="s">
        <v>326</v>
      </c>
      <c r="B1851" s="53"/>
      <c r="C1851" s="66" t="s">
        <v>327</v>
      </c>
      <c r="D1851" s="53"/>
      <c r="E1851" s="53"/>
      <c r="F1851" s="53"/>
      <c r="G1851" s="53"/>
      <c r="H1851" s="53"/>
      <c r="I1851" s="67" t="s">
        <v>1</v>
      </c>
      <c r="J1851" s="53"/>
      <c r="K1851" s="67">
        <v>0</v>
      </c>
      <c r="L1851" s="53"/>
      <c r="M1851" s="49" t="s">
        <v>1</v>
      </c>
    </row>
    <row r="1852" spans="1:13" ht="12.75">
      <c r="A1852" s="66" t="s">
        <v>328</v>
      </c>
      <c r="B1852" s="53"/>
      <c r="C1852" s="66" t="s">
        <v>329</v>
      </c>
      <c r="D1852" s="53"/>
      <c r="E1852" s="53"/>
      <c r="F1852" s="53"/>
      <c r="G1852" s="53"/>
      <c r="H1852" s="53"/>
      <c r="I1852" s="67" t="s">
        <v>1</v>
      </c>
      <c r="J1852" s="53"/>
      <c r="K1852" s="67">
        <v>0</v>
      </c>
      <c r="L1852" s="53"/>
      <c r="M1852" s="49" t="s">
        <v>1</v>
      </c>
    </row>
    <row r="1853" spans="1:13" ht="12.75">
      <c r="A1853" s="66" t="s">
        <v>330</v>
      </c>
      <c r="B1853" s="53"/>
      <c r="C1853" s="66" t="s">
        <v>331</v>
      </c>
      <c r="D1853" s="53"/>
      <c r="E1853" s="53"/>
      <c r="F1853" s="53"/>
      <c r="G1853" s="53"/>
      <c r="H1853" s="53"/>
      <c r="I1853" s="67" t="s">
        <v>1</v>
      </c>
      <c r="J1853" s="53"/>
      <c r="K1853" s="67">
        <v>0</v>
      </c>
      <c r="L1853" s="53"/>
      <c r="M1853" s="49" t="s">
        <v>1</v>
      </c>
    </row>
    <row r="1854" spans="1:13" ht="12.75">
      <c r="A1854" s="66" t="s">
        <v>332</v>
      </c>
      <c r="B1854" s="53"/>
      <c r="C1854" s="66" t="s">
        <v>333</v>
      </c>
      <c r="D1854" s="53"/>
      <c r="E1854" s="53"/>
      <c r="F1854" s="53"/>
      <c r="G1854" s="53"/>
      <c r="H1854" s="53"/>
      <c r="I1854" s="67" t="s">
        <v>1</v>
      </c>
      <c r="J1854" s="53"/>
      <c r="K1854" s="67">
        <v>0</v>
      </c>
      <c r="L1854" s="53"/>
      <c r="M1854" s="49" t="s">
        <v>1</v>
      </c>
    </row>
    <row r="1855" spans="1:13" ht="12.75">
      <c r="A1855" s="64" t="s">
        <v>299</v>
      </c>
      <c r="B1855" s="53"/>
      <c r="C1855" s="64" t="s">
        <v>300</v>
      </c>
      <c r="D1855" s="53"/>
      <c r="E1855" s="53"/>
      <c r="F1855" s="53"/>
      <c r="G1855" s="53"/>
      <c r="H1855" s="53"/>
      <c r="I1855" s="65">
        <v>72000</v>
      </c>
      <c r="J1855" s="53"/>
      <c r="K1855" s="65">
        <v>53998</v>
      </c>
      <c r="L1855" s="53"/>
      <c r="M1855" s="14">
        <v>75</v>
      </c>
    </row>
    <row r="1856" spans="1:13" ht="12.75">
      <c r="A1856" s="66" t="s">
        <v>334</v>
      </c>
      <c r="B1856" s="53"/>
      <c r="C1856" s="66" t="s">
        <v>335</v>
      </c>
      <c r="D1856" s="53"/>
      <c r="E1856" s="53"/>
      <c r="F1856" s="53"/>
      <c r="G1856" s="53"/>
      <c r="H1856" s="53"/>
      <c r="I1856" s="67" t="s">
        <v>1</v>
      </c>
      <c r="J1856" s="53"/>
      <c r="K1856" s="67">
        <v>0</v>
      </c>
      <c r="L1856" s="53"/>
      <c r="M1856" s="49" t="s">
        <v>1</v>
      </c>
    </row>
    <row r="1857" spans="1:13" ht="12.75">
      <c r="A1857" s="66" t="s">
        <v>336</v>
      </c>
      <c r="B1857" s="53"/>
      <c r="C1857" s="66" t="s">
        <v>337</v>
      </c>
      <c r="D1857" s="53"/>
      <c r="E1857" s="53"/>
      <c r="F1857" s="53"/>
      <c r="G1857" s="53"/>
      <c r="H1857" s="53"/>
      <c r="I1857" s="67" t="s">
        <v>1</v>
      </c>
      <c r="J1857" s="53"/>
      <c r="K1857" s="67">
        <v>0</v>
      </c>
      <c r="L1857" s="53"/>
      <c r="M1857" s="49" t="s">
        <v>1</v>
      </c>
    </row>
    <row r="1858" spans="1:13" ht="12.75">
      <c r="A1858" s="66" t="s">
        <v>338</v>
      </c>
      <c r="B1858" s="53"/>
      <c r="C1858" s="66" t="s">
        <v>339</v>
      </c>
      <c r="D1858" s="53"/>
      <c r="E1858" s="53"/>
      <c r="F1858" s="53"/>
      <c r="G1858" s="53"/>
      <c r="H1858" s="53"/>
      <c r="I1858" s="67" t="s">
        <v>1</v>
      </c>
      <c r="J1858" s="53"/>
      <c r="K1858" s="67">
        <v>0</v>
      </c>
      <c r="L1858" s="53"/>
      <c r="M1858" s="49" t="s">
        <v>1</v>
      </c>
    </row>
    <row r="1859" spans="1:13" ht="12.75">
      <c r="A1859" s="66" t="s">
        <v>303</v>
      </c>
      <c r="B1859" s="53"/>
      <c r="C1859" s="66" t="s">
        <v>304</v>
      </c>
      <c r="D1859" s="53"/>
      <c r="E1859" s="53"/>
      <c r="F1859" s="53"/>
      <c r="G1859" s="53"/>
      <c r="H1859" s="53"/>
      <c r="I1859" s="67" t="s">
        <v>1</v>
      </c>
      <c r="J1859" s="53"/>
      <c r="K1859" s="67">
        <v>0</v>
      </c>
      <c r="L1859" s="53"/>
      <c r="M1859" s="49" t="s">
        <v>1</v>
      </c>
    </row>
    <row r="1860" spans="1:13" ht="12.75">
      <c r="A1860" s="66" t="s">
        <v>389</v>
      </c>
      <c r="B1860" s="53"/>
      <c r="C1860" s="66" t="s">
        <v>390</v>
      </c>
      <c r="D1860" s="53"/>
      <c r="E1860" s="53"/>
      <c r="F1860" s="53"/>
      <c r="G1860" s="53"/>
      <c r="H1860" s="53"/>
      <c r="I1860" s="67" t="s">
        <v>1</v>
      </c>
      <c r="J1860" s="53"/>
      <c r="K1860" s="67">
        <v>0</v>
      </c>
      <c r="L1860" s="53"/>
      <c r="M1860" s="49" t="s">
        <v>1</v>
      </c>
    </row>
    <row r="1861" spans="1:13" ht="12.75">
      <c r="A1861" s="66" t="s">
        <v>344</v>
      </c>
      <c r="B1861" s="53"/>
      <c r="C1861" s="66" t="s">
        <v>345</v>
      </c>
      <c r="D1861" s="53"/>
      <c r="E1861" s="53"/>
      <c r="F1861" s="53"/>
      <c r="G1861" s="53"/>
      <c r="H1861" s="53"/>
      <c r="I1861" s="67" t="s">
        <v>1</v>
      </c>
      <c r="J1861" s="53"/>
      <c r="K1861" s="67">
        <v>53998</v>
      </c>
      <c r="L1861" s="53"/>
      <c r="M1861" s="49" t="s">
        <v>1</v>
      </c>
    </row>
    <row r="1862" spans="1:13" ht="12.75">
      <c r="A1862" s="64" t="s">
        <v>305</v>
      </c>
      <c r="B1862" s="53"/>
      <c r="C1862" s="64" t="s">
        <v>306</v>
      </c>
      <c r="D1862" s="53"/>
      <c r="E1862" s="53"/>
      <c r="F1862" s="53"/>
      <c r="G1862" s="53"/>
      <c r="H1862" s="53"/>
      <c r="I1862" s="65">
        <v>6000</v>
      </c>
      <c r="J1862" s="53"/>
      <c r="K1862" s="65">
        <v>0</v>
      </c>
      <c r="L1862" s="53"/>
      <c r="M1862" s="14">
        <v>0</v>
      </c>
    </row>
    <row r="1863" spans="1:13" ht="12.75">
      <c r="A1863" s="66" t="s">
        <v>309</v>
      </c>
      <c r="B1863" s="53"/>
      <c r="C1863" s="66" t="s">
        <v>310</v>
      </c>
      <c r="D1863" s="53"/>
      <c r="E1863" s="53"/>
      <c r="F1863" s="53"/>
      <c r="G1863" s="53"/>
      <c r="H1863" s="53"/>
      <c r="I1863" s="67" t="s">
        <v>1</v>
      </c>
      <c r="J1863" s="53"/>
      <c r="K1863" s="67">
        <v>0</v>
      </c>
      <c r="L1863" s="53"/>
      <c r="M1863" s="49" t="s">
        <v>1</v>
      </c>
    </row>
    <row r="1864" spans="1:13" ht="12.75">
      <c r="A1864" s="66" t="s">
        <v>311</v>
      </c>
      <c r="B1864" s="53"/>
      <c r="C1864" s="66" t="s">
        <v>306</v>
      </c>
      <c r="D1864" s="53"/>
      <c r="E1864" s="53"/>
      <c r="F1864" s="53"/>
      <c r="G1864" s="53"/>
      <c r="H1864" s="53"/>
      <c r="I1864" s="67" t="s">
        <v>1</v>
      </c>
      <c r="J1864" s="53"/>
      <c r="K1864" s="67">
        <v>0</v>
      </c>
      <c r="L1864" s="53"/>
      <c r="M1864" s="49" t="s">
        <v>1</v>
      </c>
    </row>
    <row r="1865" spans="1:13" ht="12.75">
      <c r="A1865" s="64" t="s">
        <v>352</v>
      </c>
      <c r="B1865" s="53"/>
      <c r="C1865" s="64" t="s">
        <v>353</v>
      </c>
      <c r="D1865" s="53"/>
      <c r="E1865" s="53"/>
      <c r="F1865" s="53"/>
      <c r="G1865" s="53"/>
      <c r="H1865" s="53"/>
      <c r="I1865" s="65">
        <v>325</v>
      </c>
      <c r="J1865" s="53"/>
      <c r="K1865" s="65">
        <v>0</v>
      </c>
      <c r="L1865" s="53"/>
      <c r="M1865" s="14">
        <v>0</v>
      </c>
    </row>
    <row r="1866" spans="1:13" ht="12.75">
      <c r="A1866" s="66" t="s">
        <v>354</v>
      </c>
      <c r="B1866" s="53"/>
      <c r="C1866" s="66" t="s">
        <v>355</v>
      </c>
      <c r="D1866" s="53"/>
      <c r="E1866" s="53"/>
      <c r="F1866" s="53"/>
      <c r="G1866" s="53"/>
      <c r="H1866" s="53"/>
      <c r="I1866" s="67" t="s">
        <v>1</v>
      </c>
      <c r="J1866" s="53"/>
      <c r="K1866" s="67">
        <v>0</v>
      </c>
      <c r="L1866" s="53"/>
      <c r="M1866" s="49" t="s">
        <v>1</v>
      </c>
    </row>
    <row r="1867" spans="1:13" ht="12.75">
      <c r="A1867" s="66" t="s">
        <v>863</v>
      </c>
      <c r="B1867" s="53"/>
      <c r="C1867" s="66" t="s">
        <v>864</v>
      </c>
      <c r="D1867" s="53"/>
      <c r="E1867" s="53"/>
      <c r="F1867" s="53"/>
      <c r="G1867" s="53"/>
      <c r="H1867" s="53"/>
      <c r="I1867" s="67" t="s">
        <v>1</v>
      </c>
      <c r="J1867" s="53"/>
      <c r="K1867" s="67">
        <v>0</v>
      </c>
      <c r="L1867" s="53"/>
      <c r="M1867" s="49" t="s">
        <v>1</v>
      </c>
    </row>
    <row r="1868" spans="1:13" ht="12.75">
      <c r="A1868" s="66" t="s">
        <v>356</v>
      </c>
      <c r="B1868" s="53"/>
      <c r="C1868" s="66" t="s">
        <v>357</v>
      </c>
      <c r="D1868" s="53"/>
      <c r="E1868" s="53"/>
      <c r="F1868" s="53"/>
      <c r="G1868" s="53"/>
      <c r="H1868" s="53"/>
      <c r="I1868" s="67" t="s">
        <v>1</v>
      </c>
      <c r="J1868" s="53"/>
      <c r="K1868" s="67">
        <v>0</v>
      </c>
      <c r="L1868" s="53"/>
      <c r="M1868" s="49" t="s">
        <v>1</v>
      </c>
    </row>
    <row r="1869" spans="1:13" ht="12.75">
      <c r="A1869" s="64" t="s">
        <v>322</v>
      </c>
      <c r="B1869" s="53"/>
      <c r="C1869" s="64" t="s">
        <v>323</v>
      </c>
      <c r="D1869" s="53"/>
      <c r="E1869" s="53"/>
      <c r="F1869" s="53"/>
      <c r="G1869" s="53"/>
      <c r="H1869" s="53"/>
      <c r="I1869" s="65">
        <v>56276</v>
      </c>
      <c r="J1869" s="53"/>
      <c r="K1869" s="65">
        <v>2270.69</v>
      </c>
      <c r="L1869" s="53"/>
      <c r="M1869" s="14">
        <v>4.03</v>
      </c>
    </row>
    <row r="1870" spans="1:13" ht="12.75">
      <c r="A1870" s="66" t="s">
        <v>324</v>
      </c>
      <c r="B1870" s="53"/>
      <c r="C1870" s="66" t="s">
        <v>325</v>
      </c>
      <c r="D1870" s="53"/>
      <c r="E1870" s="53"/>
      <c r="F1870" s="53"/>
      <c r="G1870" s="53"/>
      <c r="H1870" s="53"/>
      <c r="I1870" s="67" t="s">
        <v>1</v>
      </c>
      <c r="J1870" s="53"/>
      <c r="K1870" s="67">
        <v>2270.69</v>
      </c>
      <c r="L1870" s="53"/>
      <c r="M1870" s="49" t="s">
        <v>1</v>
      </c>
    </row>
    <row r="1871" spans="1:13" ht="12.75">
      <c r="A1871" s="66" t="s">
        <v>358</v>
      </c>
      <c r="B1871" s="53"/>
      <c r="C1871" s="66" t="s">
        <v>359</v>
      </c>
      <c r="D1871" s="53"/>
      <c r="E1871" s="53"/>
      <c r="F1871" s="53"/>
      <c r="G1871" s="53"/>
      <c r="H1871" s="53"/>
      <c r="I1871" s="67" t="s">
        <v>1</v>
      </c>
      <c r="J1871" s="53"/>
      <c r="K1871" s="67">
        <v>0</v>
      </c>
      <c r="L1871" s="53"/>
      <c r="M1871" s="49" t="s">
        <v>1</v>
      </c>
    </row>
    <row r="1872" spans="1:13" ht="12.75">
      <c r="A1872" s="66" t="s">
        <v>363</v>
      </c>
      <c r="B1872" s="53"/>
      <c r="C1872" s="66" t="s">
        <v>364</v>
      </c>
      <c r="D1872" s="53"/>
      <c r="E1872" s="53"/>
      <c r="F1872" s="53"/>
      <c r="G1872" s="53"/>
      <c r="H1872" s="53"/>
      <c r="I1872" s="67" t="s">
        <v>1</v>
      </c>
      <c r="J1872" s="53"/>
      <c r="K1872" s="67">
        <v>0</v>
      </c>
      <c r="L1872" s="53"/>
      <c r="M1872" s="49" t="s">
        <v>1</v>
      </c>
    </row>
    <row r="1873" spans="1:13" ht="12.75">
      <c r="A1873" s="66" t="s">
        <v>440</v>
      </c>
      <c r="B1873" s="53"/>
      <c r="C1873" s="66" t="s">
        <v>441</v>
      </c>
      <c r="D1873" s="53"/>
      <c r="E1873" s="53"/>
      <c r="F1873" s="53"/>
      <c r="G1873" s="53"/>
      <c r="H1873" s="53"/>
      <c r="I1873" s="67" t="s">
        <v>1</v>
      </c>
      <c r="J1873" s="53"/>
      <c r="K1873" s="67">
        <v>0</v>
      </c>
      <c r="L1873" s="53"/>
      <c r="M1873" s="49" t="s">
        <v>1</v>
      </c>
    </row>
    <row r="1874" spans="1:13" ht="12.75">
      <c r="A1874" s="66" t="s">
        <v>508</v>
      </c>
      <c r="B1874" s="53"/>
      <c r="C1874" s="66" t="s">
        <v>509</v>
      </c>
      <c r="D1874" s="53"/>
      <c r="E1874" s="53"/>
      <c r="F1874" s="53"/>
      <c r="G1874" s="53"/>
      <c r="H1874" s="53"/>
      <c r="I1874" s="67" t="s">
        <v>1</v>
      </c>
      <c r="J1874" s="53"/>
      <c r="K1874" s="67">
        <v>0</v>
      </c>
      <c r="L1874" s="53"/>
      <c r="M1874" s="49" t="s">
        <v>1</v>
      </c>
    </row>
    <row r="1875" spans="1:13" ht="12.75">
      <c r="A1875" s="66" t="s">
        <v>365</v>
      </c>
      <c r="B1875" s="53"/>
      <c r="C1875" s="66" t="s">
        <v>366</v>
      </c>
      <c r="D1875" s="53"/>
      <c r="E1875" s="53"/>
      <c r="F1875" s="53"/>
      <c r="G1875" s="53"/>
      <c r="H1875" s="53"/>
      <c r="I1875" s="67" t="s">
        <v>1</v>
      </c>
      <c r="J1875" s="53"/>
      <c r="K1875" s="67">
        <v>0</v>
      </c>
      <c r="L1875" s="53"/>
      <c r="M1875" s="49" t="s">
        <v>1</v>
      </c>
    </row>
    <row r="1876" spans="1:13" ht="12.75">
      <c r="A1876" s="64" t="s">
        <v>434</v>
      </c>
      <c r="B1876" s="53"/>
      <c r="C1876" s="64" t="s">
        <v>435</v>
      </c>
      <c r="D1876" s="53"/>
      <c r="E1876" s="53"/>
      <c r="F1876" s="53"/>
      <c r="G1876" s="53"/>
      <c r="H1876" s="53"/>
      <c r="I1876" s="65">
        <v>4000</v>
      </c>
      <c r="J1876" s="53"/>
      <c r="K1876" s="65">
        <v>846.8</v>
      </c>
      <c r="L1876" s="53"/>
      <c r="M1876" s="14">
        <v>21.17</v>
      </c>
    </row>
    <row r="1877" spans="1:13" ht="12.75">
      <c r="A1877" s="66" t="s">
        <v>436</v>
      </c>
      <c r="B1877" s="53"/>
      <c r="C1877" s="66" t="s">
        <v>437</v>
      </c>
      <c r="D1877" s="53"/>
      <c r="E1877" s="53"/>
      <c r="F1877" s="53"/>
      <c r="G1877" s="53"/>
      <c r="H1877" s="53"/>
      <c r="I1877" s="67" t="s">
        <v>1</v>
      </c>
      <c r="J1877" s="53"/>
      <c r="K1877" s="67">
        <v>846.8</v>
      </c>
      <c r="L1877" s="53"/>
      <c r="M1877" s="49" t="s">
        <v>1</v>
      </c>
    </row>
    <row r="1878" spans="1:13" ht="12.75">
      <c r="A1878" s="68" t="s">
        <v>450</v>
      </c>
      <c r="B1878" s="53"/>
      <c r="C1878" s="53"/>
      <c r="D1878" s="53"/>
      <c r="E1878" s="53"/>
      <c r="F1878" s="53"/>
      <c r="G1878" s="53"/>
      <c r="H1878" s="53"/>
      <c r="I1878" s="69">
        <v>43050</v>
      </c>
      <c r="J1878" s="53"/>
      <c r="K1878" s="69">
        <v>0</v>
      </c>
      <c r="L1878" s="53"/>
      <c r="M1878" s="46">
        <v>0</v>
      </c>
    </row>
    <row r="1879" spans="1:13" ht="12.75">
      <c r="A1879" s="68" t="s">
        <v>451</v>
      </c>
      <c r="B1879" s="53"/>
      <c r="C1879" s="53"/>
      <c r="D1879" s="53"/>
      <c r="E1879" s="53"/>
      <c r="F1879" s="53"/>
      <c r="G1879" s="53"/>
      <c r="H1879" s="53"/>
      <c r="I1879" s="69">
        <v>43050</v>
      </c>
      <c r="J1879" s="53"/>
      <c r="K1879" s="69">
        <v>0</v>
      </c>
      <c r="L1879" s="53"/>
      <c r="M1879" s="46">
        <v>0</v>
      </c>
    </row>
    <row r="1880" spans="1:13" ht="12.75">
      <c r="A1880" s="64" t="s">
        <v>280</v>
      </c>
      <c r="B1880" s="53"/>
      <c r="C1880" s="64" t="s">
        <v>281</v>
      </c>
      <c r="D1880" s="53"/>
      <c r="E1880" s="53"/>
      <c r="F1880" s="53"/>
      <c r="G1880" s="53"/>
      <c r="H1880" s="53"/>
      <c r="I1880" s="65">
        <v>36953</v>
      </c>
      <c r="J1880" s="53"/>
      <c r="K1880" s="65">
        <v>0</v>
      </c>
      <c r="L1880" s="53"/>
      <c r="M1880" s="14">
        <v>0</v>
      </c>
    </row>
    <row r="1881" spans="1:13" ht="12.75">
      <c r="A1881" s="66" t="s">
        <v>282</v>
      </c>
      <c r="B1881" s="53"/>
      <c r="C1881" s="66" t="s">
        <v>283</v>
      </c>
      <c r="D1881" s="53"/>
      <c r="E1881" s="53"/>
      <c r="F1881" s="53"/>
      <c r="G1881" s="53"/>
      <c r="H1881" s="53"/>
      <c r="I1881" s="67" t="s">
        <v>1</v>
      </c>
      <c r="J1881" s="53"/>
      <c r="K1881" s="67">
        <v>0</v>
      </c>
      <c r="L1881" s="53"/>
      <c r="M1881" s="49" t="s">
        <v>1</v>
      </c>
    </row>
    <row r="1882" spans="1:13" ht="12.75">
      <c r="A1882" s="64" t="s">
        <v>287</v>
      </c>
      <c r="B1882" s="53"/>
      <c r="C1882" s="64" t="s">
        <v>288</v>
      </c>
      <c r="D1882" s="53"/>
      <c r="E1882" s="53"/>
      <c r="F1882" s="53"/>
      <c r="G1882" s="53"/>
      <c r="H1882" s="53"/>
      <c r="I1882" s="65">
        <v>6097</v>
      </c>
      <c r="J1882" s="53"/>
      <c r="K1882" s="65">
        <v>0</v>
      </c>
      <c r="L1882" s="53"/>
      <c r="M1882" s="14">
        <v>0</v>
      </c>
    </row>
    <row r="1883" spans="1:13" ht="12.75">
      <c r="A1883" s="66" t="s">
        <v>289</v>
      </c>
      <c r="B1883" s="53"/>
      <c r="C1883" s="66" t="s">
        <v>290</v>
      </c>
      <c r="D1883" s="53"/>
      <c r="E1883" s="53"/>
      <c r="F1883" s="53"/>
      <c r="G1883" s="53"/>
      <c r="H1883" s="53"/>
      <c r="I1883" s="67" t="s">
        <v>1</v>
      </c>
      <c r="J1883" s="53"/>
      <c r="K1883" s="67">
        <v>0</v>
      </c>
      <c r="L1883" s="53"/>
      <c r="M1883" s="49" t="s">
        <v>1</v>
      </c>
    </row>
    <row r="1884" spans="1:13" ht="12.75">
      <c r="A1884" s="72" t="s">
        <v>764</v>
      </c>
      <c r="B1884" s="53"/>
      <c r="C1884" s="72" t="s">
        <v>765</v>
      </c>
      <c r="D1884" s="53"/>
      <c r="E1884" s="53"/>
      <c r="F1884" s="53"/>
      <c r="G1884" s="53"/>
      <c r="H1884" s="53"/>
      <c r="I1884" s="73">
        <v>840948</v>
      </c>
      <c r="J1884" s="53"/>
      <c r="K1884" s="73">
        <v>84696.61</v>
      </c>
      <c r="L1884" s="53"/>
      <c r="M1884" s="48">
        <v>10.07</v>
      </c>
    </row>
    <row r="1885" spans="1:13" ht="12.75">
      <c r="A1885" s="68" t="s">
        <v>444</v>
      </c>
      <c r="B1885" s="53"/>
      <c r="C1885" s="53"/>
      <c r="D1885" s="53"/>
      <c r="E1885" s="53"/>
      <c r="F1885" s="53"/>
      <c r="G1885" s="53"/>
      <c r="H1885" s="53"/>
      <c r="I1885" s="69">
        <v>8000</v>
      </c>
      <c r="J1885" s="53"/>
      <c r="K1885" s="69">
        <v>0</v>
      </c>
      <c r="L1885" s="53"/>
      <c r="M1885" s="46">
        <v>0</v>
      </c>
    </row>
    <row r="1886" spans="1:13" ht="12.75">
      <c r="A1886" s="68" t="s">
        <v>445</v>
      </c>
      <c r="B1886" s="53"/>
      <c r="C1886" s="53"/>
      <c r="D1886" s="53"/>
      <c r="E1886" s="53"/>
      <c r="F1886" s="53"/>
      <c r="G1886" s="53"/>
      <c r="H1886" s="53"/>
      <c r="I1886" s="69">
        <v>8000</v>
      </c>
      <c r="J1886" s="53"/>
      <c r="K1886" s="69">
        <v>0</v>
      </c>
      <c r="L1886" s="53"/>
      <c r="M1886" s="46">
        <v>0</v>
      </c>
    </row>
    <row r="1887" spans="1:13" ht="12.75">
      <c r="A1887" s="64" t="s">
        <v>299</v>
      </c>
      <c r="B1887" s="53"/>
      <c r="C1887" s="64" t="s">
        <v>300</v>
      </c>
      <c r="D1887" s="53"/>
      <c r="E1887" s="53"/>
      <c r="F1887" s="53"/>
      <c r="G1887" s="53"/>
      <c r="H1887" s="53"/>
      <c r="I1887" s="65">
        <v>8000</v>
      </c>
      <c r="J1887" s="53"/>
      <c r="K1887" s="65">
        <v>0</v>
      </c>
      <c r="L1887" s="53"/>
      <c r="M1887" s="14">
        <v>0</v>
      </c>
    </row>
    <row r="1888" spans="1:13" ht="12.75">
      <c r="A1888" s="66" t="s">
        <v>303</v>
      </c>
      <c r="B1888" s="53"/>
      <c r="C1888" s="66" t="s">
        <v>304</v>
      </c>
      <c r="D1888" s="53"/>
      <c r="E1888" s="53"/>
      <c r="F1888" s="53"/>
      <c r="G1888" s="53"/>
      <c r="H1888" s="53"/>
      <c r="I1888" s="67" t="s">
        <v>1</v>
      </c>
      <c r="J1888" s="53"/>
      <c r="K1888" s="67">
        <v>0</v>
      </c>
      <c r="L1888" s="53"/>
      <c r="M1888" s="49" t="s">
        <v>1</v>
      </c>
    </row>
    <row r="1889" spans="1:13" ht="12.75">
      <c r="A1889" s="68" t="s">
        <v>446</v>
      </c>
      <c r="B1889" s="53"/>
      <c r="C1889" s="53"/>
      <c r="D1889" s="53"/>
      <c r="E1889" s="53"/>
      <c r="F1889" s="53"/>
      <c r="G1889" s="53"/>
      <c r="H1889" s="53"/>
      <c r="I1889" s="69">
        <v>6000</v>
      </c>
      <c r="J1889" s="53"/>
      <c r="K1889" s="69">
        <v>200</v>
      </c>
      <c r="L1889" s="53"/>
      <c r="M1889" s="46">
        <v>3.33</v>
      </c>
    </row>
    <row r="1890" spans="1:13" ht="12.75">
      <c r="A1890" s="68" t="s">
        <v>447</v>
      </c>
      <c r="B1890" s="53"/>
      <c r="C1890" s="53"/>
      <c r="D1890" s="53"/>
      <c r="E1890" s="53"/>
      <c r="F1890" s="53"/>
      <c r="G1890" s="53"/>
      <c r="H1890" s="53"/>
      <c r="I1890" s="69">
        <v>6000</v>
      </c>
      <c r="J1890" s="53"/>
      <c r="K1890" s="69">
        <v>200</v>
      </c>
      <c r="L1890" s="53"/>
      <c r="M1890" s="46">
        <v>3.33</v>
      </c>
    </row>
    <row r="1891" spans="1:13" ht="12.75">
      <c r="A1891" s="64" t="s">
        <v>280</v>
      </c>
      <c r="B1891" s="53"/>
      <c r="C1891" s="64" t="s">
        <v>281</v>
      </c>
      <c r="D1891" s="53"/>
      <c r="E1891" s="53"/>
      <c r="F1891" s="53"/>
      <c r="G1891" s="53"/>
      <c r="H1891" s="53"/>
      <c r="I1891" s="65">
        <v>1167</v>
      </c>
      <c r="J1891" s="53"/>
      <c r="K1891" s="65">
        <v>0</v>
      </c>
      <c r="L1891" s="53"/>
      <c r="M1891" s="14">
        <v>0</v>
      </c>
    </row>
    <row r="1892" spans="1:13" ht="12.75">
      <c r="A1892" s="66" t="s">
        <v>282</v>
      </c>
      <c r="B1892" s="53"/>
      <c r="C1892" s="66" t="s">
        <v>283</v>
      </c>
      <c r="D1892" s="53"/>
      <c r="E1892" s="53"/>
      <c r="F1892" s="53"/>
      <c r="G1892" s="53"/>
      <c r="H1892" s="53"/>
      <c r="I1892" s="67" t="s">
        <v>1</v>
      </c>
      <c r="J1892" s="53"/>
      <c r="K1892" s="67">
        <v>0</v>
      </c>
      <c r="L1892" s="53"/>
      <c r="M1892" s="49" t="s">
        <v>1</v>
      </c>
    </row>
    <row r="1893" spans="1:13" ht="12.75">
      <c r="A1893" s="64" t="s">
        <v>287</v>
      </c>
      <c r="B1893" s="53"/>
      <c r="C1893" s="64" t="s">
        <v>288</v>
      </c>
      <c r="D1893" s="53"/>
      <c r="E1893" s="53"/>
      <c r="F1893" s="53"/>
      <c r="G1893" s="53"/>
      <c r="H1893" s="53"/>
      <c r="I1893" s="65">
        <v>193</v>
      </c>
      <c r="J1893" s="53"/>
      <c r="K1893" s="65">
        <v>0</v>
      </c>
      <c r="L1893" s="53"/>
      <c r="M1893" s="14">
        <v>0</v>
      </c>
    </row>
    <row r="1894" spans="1:13" ht="12.75">
      <c r="A1894" s="66" t="s">
        <v>289</v>
      </c>
      <c r="B1894" s="53"/>
      <c r="C1894" s="66" t="s">
        <v>290</v>
      </c>
      <c r="D1894" s="53"/>
      <c r="E1894" s="53"/>
      <c r="F1894" s="53"/>
      <c r="G1894" s="53"/>
      <c r="H1894" s="53"/>
      <c r="I1894" s="67" t="s">
        <v>1</v>
      </c>
      <c r="J1894" s="53"/>
      <c r="K1894" s="67">
        <v>0</v>
      </c>
      <c r="L1894" s="53"/>
      <c r="M1894" s="49" t="s">
        <v>1</v>
      </c>
    </row>
    <row r="1895" spans="1:13" ht="12.75">
      <c r="A1895" s="64" t="s">
        <v>291</v>
      </c>
      <c r="B1895" s="53"/>
      <c r="C1895" s="64" t="s">
        <v>292</v>
      </c>
      <c r="D1895" s="53"/>
      <c r="E1895" s="53"/>
      <c r="F1895" s="53"/>
      <c r="G1895" s="53"/>
      <c r="H1895" s="53"/>
      <c r="I1895" s="65">
        <v>340</v>
      </c>
      <c r="J1895" s="53"/>
      <c r="K1895" s="65">
        <v>200</v>
      </c>
      <c r="L1895" s="53"/>
      <c r="M1895" s="14">
        <v>58.82</v>
      </c>
    </row>
    <row r="1896" spans="1:13" ht="12.75">
      <c r="A1896" s="66" t="s">
        <v>318</v>
      </c>
      <c r="B1896" s="53"/>
      <c r="C1896" s="66" t="s">
        <v>319</v>
      </c>
      <c r="D1896" s="53"/>
      <c r="E1896" s="53"/>
      <c r="F1896" s="53"/>
      <c r="G1896" s="53"/>
      <c r="H1896" s="53"/>
      <c r="I1896" s="67" t="s">
        <v>1</v>
      </c>
      <c r="J1896" s="53"/>
      <c r="K1896" s="67">
        <v>200</v>
      </c>
      <c r="L1896" s="53"/>
      <c r="M1896" s="49" t="s">
        <v>1</v>
      </c>
    </row>
    <row r="1897" spans="1:13" ht="12.75">
      <c r="A1897" s="64" t="s">
        <v>295</v>
      </c>
      <c r="B1897" s="53"/>
      <c r="C1897" s="64" t="s">
        <v>296</v>
      </c>
      <c r="D1897" s="53"/>
      <c r="E1897" s="53"/>
      <c r="F1897" s="53"/>
      <c r="G1897" s="53"/>
      <c r="H1897" s="53"/>
      <c r="I1897" s="65">
        <v>2600</v>
      </c>
      <c r="J1897" s="53"/>
      <c r="K1897" s="65">
        <v>0</v>
      </c>
      <c r="L1897" s="53"/>
      <c r="M1897" s="14">
        <v>0</v>
      </c>
    </row>
    <row r="1898" spans="1:13" ht="12.75">
      <c r="A1898" s="66" t="s">
        <v>297</v>
      </c>
      <c r="B1898" s="53"/>
      <c r="C1898" s="66" t="s">
        <v>298</v>
      </c>
      <c r="D1898" s="53"/>
      <c r="E1898" s="53"/>
      <c r="F1898" s="53"/>
      <c r="G1898" s="53"/>
      <c r="H1898" s="53"/>
      <c r="I1898" s="67" t="s">
        <v>1</v>
      </c>
      <c r="J1898" s="53"/>
      <c r="K1898" s="67">
        <v>0</v>
      </c>
      <c r="L1898" s="53"/>
      <c r="M1898" s="49" t="s">
        <v>1</v>
      </c>
    </row>
    <row r="1899" spans="1:13" ht="12.75">
      <c r="A1899" s="66" t="s">
        <v>328</v>
      </c>
      <c r="B1899" s="53"/>
      <c r="C1899" s="66" t="s">
        <v>329</v>
      </c>
      <c r="D1899" s="53"/>
      <c r="E1899" s="53"/>
      <c r="F1899" s="53"/>
      <c r="G1899" s="53"/>
      <c r="H1899" s="53"/>
      <c r="I1899" s="67" t="s">
        <v>1</v>
      </c>
      <c r="J1899" s="53"/>
      <c r="K1899" s="67">
        <v>0</v>
      </c>
      <c r="L1899" s="53"/>
      <c r="M1899" s="49" t="s">
        <v>1</v>
      </c>
    </row>
    <row r="1900" spans="1:13" ht="12.75">
      <c r="A1900" s="66" t="s">
        <v>330</v>
      </c>
      <c r="B1900" s="53"/>
      <c r="C1900" s="66" t="s">
        <v>331</v>
      </c>
      <c r="D1900" s="53"/>
      <c r="E1900" s="53"/>
      <c r="F1900" s="53"/>
      <c r="G1900" s="53"/>
      <c r="H1900" s="53"/>
      <c r="I1900" s="67" t="s">
        <v>1</v>
      </c>
      <c r="J1900" s="53"/>
      <c r="K1900" s="67">
        <v>0</v>
      </c>
      <c r="L1900" s="53"/>
      <c r="M1900" s="49" t="s">
        <v>1</v>
      </c>
    </row>
    <row r="1901" spans="1:13" ht="12.75">
      <c r="A1901" s="64" t="s">
        <v>299</v>
      </c>
      <c r="B1901" s="53"/>
      <c r="C1901" s="64" t="s">
        <v>300</v>
      </c>
      <c r="D1901" s="53"/>
      <c r="E1901" s="53"/>
      <c r="F1901" s="53"/>
      <c r="G1901" s="53"/>
      <c r="H1901" s="53"/>
      <c r="I1901" s="65">
        <v>700</v>
      </c>
      <c r="J1901" s="53"/>
      <c r="K1901" s="65">
        <v>0</v>
      </c>
      <c r="L1901" s="53"/>
      <c r="M1901" s="14">
        <v>0</v>
      </c>
    </row>
    <row r="1902" spans="1:13" ht="12.75">
      <c r="A1902" s="66" t="s">
        <v>334</v>
      </c>
      <c r="B1902" s="53"/>
      <c r="C1902" s="66" t="s">
        <v>335</v>
      </c>
      <c r="D1902" s="53"/>
      <c r="E1902" s="53"/>
      <c r="F1902" s="53"/>
      <c r="G1902" s="53"/>
      <c r="H1902" s="53"/>
      <c r="I1902" s="67" t="s">
        <v>1</v>
      </c>
      <c r="J1902" s="53"/>
      <c r="K1902" s="67">
        <v>0</v>
      </c>
      <c r="L1902" s="53"/>
      <c r="M1902" s="49" t="s">
        <v>1</v>
      </c>
    </row>
    <row r="1903" spans="1:13" ht="12.75">
      <c r="A1903" s="66" t="s">
        <v>336</v>
      </c>
      <c r="B1903" s="53"/>
      <c r="C1903" s="66" t="s">
        <v>337</v>
      </c>
      <c r="D1903" s="53"/>
      <c r="E1903" s="53"/>
      <c r="F1903" s="53"/>
      <c r="G1903" s="53"/>
      <c r="H1903" s="53"/>
      <c r="I1903" s="67" t="s">
        <v>1</v>
      </c>
      <c r="J1903" s="53"/>
      <c r="K1903" s="67">
        <v>0</v>
      </c>
      <c r="L1903" s="53"/>
      <c r="M1903" s="49" t="s">
        <v>1</v>
      </c>
    </row>
    <row r="1904" spans="1:13" ht="12.75">
      <c r="A1904" s="64" t="s">
        <v>305</v>
      </c>
      <c r="B1904" s="53"/>
      <c r="C1904" s="64" t="s">
        <v>306</v>
      </c>
      <c r="D1904" s="53"/>
      <c r="E1904" s="53"/>
      <c r="F1904" s="53"/>
      <c r="G1904" s="53"/>
      <c r="H1904" s="53"/>
      <c r="I1904" s="65">
        <v>1000</v>
      </c>
      <c r="J1904" s="53"/>
      <c r="K1904" s="65">
        <v>0</v>
      </c>
      <c r="L1904" s="53"/>
      <c r="M1904" s="14">
        <v>0</v>
      </c>
    </row>
    <row r="1905" spans="1:13" ht="12.75">
      <c r="A1905" s="66" t="s">
        <v>309</v>
      </c>
      <c r="B1905" s="53"/>
      <c r="C1905" s="66" t="s">
        <v>310</v>
      </c>
      <c r="D1905" s="53"/>
      <c r="E1905" s="53"/>
      <c r="F1905" s="53"/>
      <c r="G1905" s="53"/>
      <c r="H1905" s="53"/>
      <c r="I1905" s="67" t="s">
        <v>1</v>
      </c>
      <c r="J1905" s="53"/>
      <c r="K1905" s="67">
        <v>0</v>
      </c>
      <c r="L1905" s="53"/>
      <c r="M1905" s="49" t="s">
        <v>1</v>
      </c>
    </row>
    <row r="1906" spans="1:13" ht="12.75">
      <c r="A1906" s="66" t="s">
        <v>311</v>
      </c>
      <c r="B1906" s="53"/>
      <c r="C1906" s="66" t="s">
        <v>306</v>
      </c>
      <c r="D1906" s="53"/>
      <c r="E1906" s="53"/>
      <c r="F1906" s="53"/>
      <c r="G1906" s="53"/>
      <c r="H1906" s="53"/>
      <c r="I1906" s="67" t="s">
        <v>1</v>
      </c>
      <c r="J1906" s="53"/>
      <c r="K1906" s="67">
        <v>0</v>
      </c>
      <c r="L1906" s="53"/>
      <c r="M1906" s="49" t="s">
        <v>1</v>
      </c>
    </row>
    <row r="1907" spans="1:13" ht="12.75">
      <c r="A1907" s="68" t="s">
        <v>448</v>
      </c>
      <c r="B1907" s="53"/>
      <c r="C1907" s="53"/>
      <c r="D1907" s="53"/>
      <c r="E1907" s="53"/>
      <c r="F1907" s="53"/>
      <c r="G1907" s="53"/>
      <c r="H1907" s="53"/>
      <c r="I1907" s="69">
        <v>240433</v>
      </c>
      <c r="J1907" s="53"/>
      <c r="K1907" s="69">
        <v>73407.4</v>
      </c>
      <c r="L1907" s="53"/>
      <c r="M1907" s="46">
        <v>30.53</v>
      </c>
    </row>
    <row r="1908" spans="1:13" ht="12.75">
      <c r="A1908" s="68" t="s">
        <v>449</v>
      </c>
      <c r="B1908" s="53"/>
      <c r="C1908" s="53"/>
      <c r="D1908" s="53"/>
      <c r="E1908" s="53"/>
      <c r="F1908" s="53"/>
      <c r="G1908" s="53"/>
      <c r="H1908" s="53"/>
      <c r="I1908" s="69">
        <v>240433</v>
      </c>
      <c r="J1908" s="53"/>
      <c r="K1908" s="69">
        <v>73407.4</v>
      </c>
      <c r="L1908" s="53"/>
      <c r="M1908" s="46">
        <v>30.53</v>
      </c>
    </row>
    <row r="1909" spans="1:13" ht="12.75">
      <c r="A1909" s="64" t="s">
        <v>291</v>
      </c>
      <c r="B1909" s="53"/>
      <c r="C1909" s="64" t="s">
        <v>292</v>
      </c>
      <c r="D1909" s="53"/>
      <c r="E1909" s="53"/>
      <c r="F1909" s="53"/>
      <c r="G1909" s="53"/>
      <c r="H1909" s="53"/>
      <c r="I1909" s="65">
        <v>5000</v>
      </c>
      <c r="J1909" s="53"/>
      <c r="K1909" s="65">
        <v>0</v>
      </c>
      <c r="L1909" s="53"/>
      <c r="M1909" s="14">
        <v>0</v>
      </c>
    </row>
    <row r="1910" spans="1:13" ht="12.75">
      <c r="A1910" s="66" t="s">
        <v>318</v>
      </c>
      <c r="B1910" s="53"/>
      <c r="C1910" s="66" t="s">
        <v>319</v>
      </c>
      <c r="D1910" s="53"/>
      <c r="E1910" s="53"/>
      <c r="F1910" s="53"/>
      <c r="G1910" s="53"/>
      <c r="H1910" s="53"/>
      <c r="I1910" s="67" t="s">
        <v>1</v>
      </c>
      <c r="J1910" s="53"/>
      <c r="K1910" s="67">
        <v>0</v>
      </c>
      <c r="L1910" s="53"/>
      <c r="M1910" s="49" t="s">
        <v>1</v>
      </c>
    </row>
    <row r="1911" spans="1:13" ht="12.75">
      <c r="A1911" s="66" t="s">
        <v>293</v>
      </c>
      <c r="B1911" s="53"/>
      <c r="C1911" s="66" t="s">
        <v>294</v>
      </c>
      <c r="D1911" s="53"/>
      <c r="E1911" s="53"/>
      <c r="F1911" s="53"/>
      <c r="G1911" s="53"/>
      <c r="H1911" s="53"/>
      <c r="I1911" s="67" t="s">
        <v>1</v>
      </c>
      <c r="J1911" s="53"/>
      <c r="K1911" s="67">
        <v>0</v>
      </c>
      <c r="L1911" s="53"/>
      <c r="M1911" s="49" t="s">
        <v>1</v>
      </c>
    </row>
    <row r="1912" spans="1:13" ht="12.75">
      <c r="A1912" s="66" t="s">
        <v>320</v>
      </c>
      <c r="B1912" s="53"/>
      <c r="C1912" s="66" t="s">
        <v>321</v>
      </c>
      <c r="D1912" s="53"/>
      <c r="E1912" s="53"/>
      <c r="F1912" s="53"/>
      <c r="G1912" s="53"/>
      <c r="H1912" s="53"/>
      <c r="I1912" s="67" t="s">
        <v>1</v>
      </c>
      <c r="J1912" s="53"/>
      <c r="K1912" s="67">
        <v>0</v>
      </c>
      <c r="L1912" s="53"/>
      <c r="M1912" s="49" t="s">
        <v>1</v>
      </c>
    </row>
    <row r="1913" spans="1:13" ht="12.75">
      <c r="A1913" s="64" t="s">
        <v>295</v>
      </c>
      <c r="B1913" s="53"/>
      <c r="C1913" s="64" t="s">
        <v>296</v>
      </c>
      <c r="D1913" s="53"/>
      <c r="E1913" s="53"/>
      <c r="F1913" s="53"/>
      <c r="G1913" s="53"/>
      <c r="H1913" s="53"/>
      <c r="I1913" s="65">
        <v>164027</v>
      </c>
      <c r="J1913" s="53"/>
      <c r="K1913" s="65">
        <v>73407.4</v>
      </c>
      <c r="L1913" s="53"/>
      <c r="M1913" s="14">
        <v>44.75</v>
      </c>
    </row>
    <row r="1914" spans="1:13" ht="12.75">
      <c r="A1914" s="66" t="s">
        <v>297</v>
      </c>
      <c r="B1914" s="53"/>
      <c r="C1914" s="66" t="s">
        <v>298</v>
      </c>
      <c r="D1914" s="53"/>
      <c r="E1914" s="53"/>
      <c r="F1914" s="53"/>
      <c r="G1914" s="53"/>
      <c r="H1914" s="53"/>
      <c r="I1914" s="67" t="s">
        <v>1</v>
      </c>
      <c r="J1914" s="53"/>
      <c r="K1914" s="67">
        <v>1062.65</v>
      </c>
      <c r="L1914" s="53"/>
      <c r="M1914" s="49" t="s">
        <v>1</v>
      </c>
    </row>
    <row r="1915" spans="1:13" ht="12.75">
      <c r="A1915" s="66" t="s">
        <v>387</v>
      </c>
      <c r="B1915" s="53"/>
      <c r="C1915" s="66" t="s">
        <v>388</v>
      </c>
      <c r="D1915" s="53"/>
      <c r="E1915" s="53"/>
      <c r="F1915" s="53"/>
      <c r="G1915" s="53"/>
      <c r="H1915" s="53"/>
      <c r="I1915" s="67" t="s">
        <v>1</v>
      </c>
      <c r="J1915" s="53"/>
      <c r="K1915" s="67">
        <v>72344.75</v>
      </c>
      <c r="L1915" s="53"/>
      <c r="M1915" s="49" t="s">
        <v>1</v>
      </c>
    </row>
    <row r="1916" spans="1:13" ht="12.75">
      <c r="A1916" s="66" t="s">
        <v>326</v>
      </c>
      <c r="B1916" s="53"/>
      <c r="C1916" s="66" t="s">
        <v>327</v>
      </c>
      <c r="D1916" s="53"/>
      <c r="E1916" s="53"/>
      <c r="F1916" s="53"/>
      <c r="G1916" s="53"/>
      <c r="H1916" s="53"/>
      <c r="I1916" s="67" t="s">
        <v>1</v>
      </c>
      <c r="J1916" s="53"/>
      <c r="K1916" s="67">
        <v>0</v>
      </c>
      <c r="L1916" s="53"/>
      <c r="M1916" s="49" t="s">
        <v>1</v>
      </c>
    </row>
    <row r="1917" spans="1:13" ht="12.75">
      <c r="A1917" s="66" t="s">
        <v>328</v>
      </c>
      <c r="B1917" s="53"/>
      <c r="C1917" s="66" t="s">
        <v>329</v>
      </c>
      <c r="D1917" s="53"/>
      <c r="E1917" s="53"/>
      <c r="F1917" s="53"/>
      <c r="G1917" s="53"/>
      <c r="H1917" s="53"/>
      <c r="I1917" s="67" t="s">
        <v>1</v>
      </c>
      <c r="J1917" s="53"/>
      <c r="K1917" s="67">
        <v>0</v>
      </c>
      <c r="L1917" s="53"/>
      <c r="M1917" s="49" t="s">
        <v>1</v>
      </c>
    </row>
    <row r="1918" spans="1:13" ht="12.75">
      <c r="A1918" s="66" t="s">
        <v>330</v>
      </c>
      <c r="B1918" s="53"/>
      <c r="C1918" s="66" t="s">
        <v>331</v>
      </c>
      <c r="D1918" s="53"/>
      <c r="E1918" s="53"/>
      <c r="F1918" s="53"/>
      <c r="G1918" s="53"/>
      <c r="H1918" s="53"/>
      <c r="I1918" s="67" t="s">
        <v>1</v>
      </c>
      <c r="J1918" s="53"/>
      <c r="K1918" s="67">
        <v>0</v>
      </c>
      <c r="L1918" s="53"/>
      <c r="M1918" s="49" t="s">
        <v>1</v>
      </c>
    </row>
    <row r="1919" spans="1:13" ht="12.75">
      <c r="A1919" s="66" t="s">
        <v>332</v>
      </c>
      <c r="B1919" s="53"/>
      <c r="C1919" s="66" t="s">
        <v>333</v>
      </c>
      <c r="D1919" s="53"/>
      <c r="E1919" s="53"/>
      <c r="F1919" s="53"/>
      <c r="G1919" s="53"/>
      <c r="H1919" s="53"/>
      <c r="I1919" s="67" t="s">
        <v>1</v>
      </c>
      <c r="J1919" s="53"/>
      <c r="K1919" s="67">
        <v>0</v>
      </c>
      <c r="L1919" s="53"/>
      <c r="M1919" s="49" t="s">
        <v>1</v>
      </c>
    </row>
    <row r="1920" spans="1:13" ht="12.75">
      <c r="A1920" s="64" t="s">
        <v>299</v>
      </c>
      <c r="B1920" s="53"/>
      <c r="C1920" s="64" t="s">
        <v>300</v>
      </c>
      <c r="D1920" s="53"/>
      <c r="E1920" s="53"/>
      <c r="F1920" s="53"/>
      <c r="G1920" s="53"/>
      <c r="H1920" s="53"/>
      <c r="I1920" s="65">
        <v>21100</v>
      </c>
      <c r="J1920" s="53"/>
      <c r="K1920" s="65">
        <v>0</v>
      </c>
      <c r="L1920" s="53"/>
      <c r="M1920" s="14">
        <v>0</v>
      </c>
    </row>
    <row r="1921" spans="1:13" ht="12.75">
      <c r="A1921" s="66" t="s">
        <v>334</v>
      </c>
      <c r="B1921" s="53"/>
      <c r="C1921" s="66" t="s">
        <v>335</v>
      </c>
      <c r="D1921" s="53"/>
      <c r="E1921" s="53"/>
      <c r="F1921" s="53"/>
      <c r="G1921" s="53"/>
      <c r="H1921" s="53"/>
      <c r="I1921" s="67" t="s">
        <v>1</v>
      </c>
      <c r="J1921" s="53"/>
      <c r="K1921" s="67">
        <v>0</v>
      </c>
      <c r="L1921" s="53"/>
      <c r="M1921" s="49" t="s">
        <v>1</v>
      </c>
    </row>
    <row r="1922" spans="1:13" ht="12.75">
      <c r="A1922" s="66" t="s">
        <v>336</v>
      </c>
      <c r="B1922" s="53"/>
      <c r="C1922" s="66" t="s">
        <v>337</v>
      </c>
      <c r="D1922" s="53"/>
      <c r="E1922" s="53"/>
      <c r="F1922" s="53"/>
      <c r="G1922" s="53"/>
      <c r="H1922" s="53"/>
      <c r="I1922" s="67" t="s">
        <v>1</v>
      </c>
      <c r="J1922" s="53"/>
      <c r="K1922" s="67">
        <v>0</v>
      </c>
      <c r="L1922" s="53"/>
      <c r="M1922" s="49" t="s">
        <v>1</v>
      </c>
    </row>
    <row r="1923" spans="1:13" ht="12.75">
      <c r="A1923" s="66" t="s">
        <v>301</v>
      </c>
      <c r="B1923" s="53"/>
      <c r="C1923" s="66" t="s">
        <v>302</v>
      </c>
      <c r="D1923" s="53"/>
      <c r="E1923" s="53"/>
      <c r="F1923" s="53"/>
      <c r="G1923" s="53"/>
      <c r="H1923" s="53"/>
      <c r="I1923" s="67" t="s">
        <v>1</v>
      </c>
      <c r="J1923" s="53"/>
      <c r="K1923" s="67">
        <v>0</v>
      </c>
      <c r="L1923" s="53"/>
      <c r="M1923" s="49" t="s">
        <v>1</v>
      </c>
    </row>
    <row r="1924" spans="1:13" ht="12.75">
      <c r="A1924" s="66" t="s">
        <v>338</v>
      </c>
      <c r="B1924" s="53"/>
      <c r="C1924" s="66" t="s">
        <v>339</v>
      </c>
      <c r="D1924" s="53"/>
      <c r="E1924" s="53"/>
      <c r="F1924" s="53"/>
      <c r="G1924" s="53"/>
      <c r="H1924" s="53"/>
      <c r="I1924" s="67" t="s">
        <v>1</v>
      </c>
      <c r="J1924" s="53"/>
      <c r="K1924" s="67">
        <v>0</v>
      </c>
      <c r="L1924" s="53"/>
      <c r="M1924" s="49" t="s">
        <v>1</v>
      </c>
    </row>
    <row r="1925" spans="1:13" ht="12.75">
      <c r="A1925" s="66" t="s">
        <v>340</v>
      </c>
      <c r="B1925" s="53"/>
      <c r="C1925" s="66" t="s">
        <v>341</v>
      </c>
      <c r="D1925" s="53"/>
      <c r="E1925" s="53"/>
      <c r="F1925" s="53"/>
      <c r="G1925" s="53"/>
      <c r="H1925" s="53"/>
      <c r="I1925" s="67" t="s">
        <v>1</v>
      </c>
      <c r="J1925" s="53"/>
      <c r="K1925" s="67">
        <v>0</v>
      </c>
      <c r="L1925" s="53"/>
      <c r="M1925" s="49" t="s">
        <v>1</v>
      </c>
    </row>
    <row r="1926" spans="1:13" ht="12.75">
      <c r="A1926" s="66" t="s">
        <v>342</v>
      </c>
      <c r="B1926" s="53"/>
      <c r="C1926" s="66" t="s">
        <v>343</v>
      </c>
      <c r="D1926" s="53"/>
      <c r="E1926" s="53"/>
      <c r="F1926" s="53"/>
      <c r="G1926" s="53"/>
      <c r="H1926" s="53"/>
      <c r="I1926" s="67" t="s">
        <v>1</v>
      </c>
      <c r="J1926" s="53"/>
      <c r="K1926" s="67">
        <v>0</v>
      </c>
      <c r="L1926" s="53"/>
      <c r="M1926" s="49" t="s">
        <v>1</v>
      </c>
    </row>
    <row r="1927" spans="1:13" ht="12.75">
      <c r="A1927" s="66" t="s">
        <v>303</v>
      </c>
      <c r="B1927" s="53"/>
      <c r="C1927" s="66" t="s">
        <v>304</v>
      </c>
      <c r="D1927" s="53"/>
      <c r="E1927" s="53"/>
      <c r="F1927" s="53"/>
      <c r="G1927" s="53"/>
      <c r="H1927" s="53"/>
      <c r="I1927" s="67" t="s">
        <v>1</v>
      </c>
      <c r="J1927" s="53"/>
      <c r="K1927" s="67">
        <v>0</v>
      </c>
      <c r="L1927" s="53"/>
      <c r="M1927" s="49" t="s">
        <v>1</v>
      </c>
    </row>
    <row r="1928" spans="1:13" ht="12.75">
      <c r="A1928" s="66" t="s">
        <v>389</v>
      </c>
      <c r="B1928" s="53"/>
      <c r="C1928" s="66" t="s">
        <v>390</v>
      </c>
      <c r="D1928" s="53"/>
      <c r="E1928" s="53"/>
      <c r="F1928" s="53"/>
      <c r="G1928" s="53"/>
      <c r="H1928" s="53"/>
      <c r="I1928" s="67" t="s">
        <v>1</v>
      </c>
      <c r="J1928" s="53"/>
      <c r="K1928" s="67">
        <v>0</v>
      </c>
      <c r="L1928" s="53"/>
      <c r="M1928" s="49" t="s">
        <v>1</v>
      </c>
    </row>
    <row r="1929" spans="1:13" ht="12.75">
      <c r="A1929" s="66" t="s">
        <v>344</v>
      </c>
      <c r="B1929" s="53"/>
      <c r="C1929" s="66" t="s">
        <v>345</v>
      </c>
      <c r="D1929" s="53"/>
      <c r="E1929" s="53"/>
      <c r="F1929" s="53"/>
      <c r="G1929" s="53"/>
      <c r="H1929" s="53"/>
      <c r="I1929" s="67" t="s">
        <v>1</v>
      </c>
      <c r="J1929" s="53"/>
      <c r="K1929" s="67">
        <v>0</v>
      </c>
      <c r="L1929" s="53"/>
      <c r="M1929" s="49" t="s">
        <v>1</v>
      </c>
    </row>
    <row r="1930" spans="1:13" ht="12.75">
      <c r="A1930" s="64" t="s">
        <v>360</v>
      </c>
      <c r="B1930" s="53"/>
      <c r="C1930" s="64" t="s">
        <v>361</v>
      </c>
      <c r="D1930" s="53"/>
      <c r="E1930" s="53"/>
      <c r="F1930" s="53"/>
      <c r="G1930" s="53"/>
      <c r="H1930" s="53"/>
      <c r="I1930" s="65">
        <v>5000</v>
      </c>
      <c r="J1930" s="53"/>
      <c r="K1930" s="65">
        <v>0</v>
      </c>
      <c r="L1930" s="53"/>
      <c r="M1930" s="14">
        <v>0</v>
      </c>
    </row>
    <row r="1931" spans="1:13" ht="12.75">
      <c r="A1931" s="66" t="s">
        <v>362</v>
      </c>
      <c r="B1931" s="53"/>
      <c r="C1931" s="66" t="s">
        <v>361</v>
      </c>
      <c r="D1931" s="53"/>
      <c r="E1931" s="53"/>
      <c r="F1931" s="53"/>
      <c r="G1931" s="53"/>
      <c r="H1931" s="53"/>
      <c r="I1931" s="67" t="s">
        <v>1</v>
      </c>
      <c r="J1931" s="53"/>
      <c r="K1931" s="67">
        <v>0</v>
      </c>
      <c r="L1931" s="53"/>
      <c r="M1931" s="49" t="s">
        <v>1</v>
      </c>
    </row>
    <row r="1932" spans="1:13" ht="12.75">
      <c r="A1932" s="64" t="s">
        <v>305</v>
      </c>
      <c r="B1932" s="53"/>
      <c r="C1932" s="64" t="s">
        <v>306</v>
      </c>
      <c r="D1932" s="53"/>
      <c r="E1932" s="53"/>
      <c r="F1932" s="53"/>
      <c r="G1932" s="53"/>
      <c r="H1932" s="53"/>
      <c r="I1932" s="65">
        <v>16500</v>
      </c>
      <c r="J1932" s="53"/>
      <c r="K1932" s="65">
        <v>0</v>
      </c>
      <c r="L1932" s="53"/>
      <c r="M1932" s="14">
        <v>0</v>
      </c>
    </row>
    <row r="1933" spans="1:13" ht="12.75">
      <c r="A1933" s="66" t="s">
        <v>346</v>
      </c>
      <c r="B1933" s="53"/>
      <c r="C1933" s="66" t="s">
        <v>347</v>
      </c>
      <c r="D1933" s="53"/>
      <c r="E1933" s="53"/>
      <c r="F1933" s="53"/>
      <c r="G1933" s="53"/>
      <c r="H1933" s="53"/>
      <c r="I1933" s="67" t="s">
        <v>1</v>
      </c>
      <c r="J1933" s="53"/>
      <c r="K1933" s="67">
        <v>0</v>
      </c>
      <c r="L1933" s="53"/>
      <c r="M1933" s="49" t="s">
        <v>1</v>
      </c>
    </row>
    <row r="1934" spans="1:13" ht="12.75">
      <c r="A1934" s="66" t="s">
        <v>309</v>
      </c>
      <c r="B1934" s="53"/>
      <c r="C1934" s="66" t="s">
        <v>310</v>
      </c>
      <c r="D1934" s="53"/>
      <c r="E1934" s="53"/>
      <c r="F1934" s="53"/>
      <c r="G1934" s="53"/>
      <c r="H1934" s="53"/>
      <c r="I1934" s="67" t="s">
        <v>1</v>
      </c>
      <c r="J1934" s="53"/>
      <c r="K1934" s="67">
        <v>0</v>
      </c>
      <c r="L1934" s="53"/>
      <c r="M1934" s="49" t="s">
        <v>1</v>
      </c>
    </row>
    <row r="1935" spans="1:13" ht="12.75">
      <c r="A1935" s="66" t="s">
        <v>348</v>
      </c>
      <c r="B1935" s="53"/>
      <c r="C1935" s="66" t="s">
        <v>349</v>
      </c>
      <c r="D1935" s="53"/>
      <c r="E1935" s="53"/>
      <c r="F1935" s="53"/>
      <c r="G1935" s="53"/>
      <c r="H1935" s="53"/>
      <c r="I1935" s="67" t="s">
        <v>1</v>
      </c>
      <c r="J1935" s="53"/>
      <c r="K1935" s="67">
        <v>0</v>
      </c>
      <c r="L1935" s="53"/>
      <c r="M1935" s="49" t="s">
        <v>1</v>
      </c>
    </row>
    <row r="1936" spans="1:13" ht="12.75">
      <c r="A1936" s="66" t="s">
        <v>311</v>
      </c>
      <c r="B1936" s="53"/>
      <c r="C1936" s="66" t="s">
        <v>306</v>
      </c>
      <c r="D1936" s="53"/>
      <c r="E1936" s="53"/>
      <c r="F1936" s="53"/>
      <c r="G1936" s="53"/>
      <c r="H1936" s="53"/>
      <c r="I1936" s="67" t="s">
        <v>1</v>
      </c>
      <c r="J1936" s="53"/>
      <c r="K1936" s="67">
        <v>0</v>
      </c>
      <c r="L1936" s="53"/>
      <c r="M1936" s="49" t="s">
        <v>1</v>
      </c>
    </row>
    <row r="1937" spans="1:13" ht="12.75">
      <c r="A1937" s="64" t="s">
        <v>322</v>
      </c>
      <c r="B1937" s="53"/>
      <c r="C1937" s="64" t="s">
        <v>323</v>
      </c>
      <c r="D1937" s="53"/>
      <c r="E1937" s="53"/>
      <c r="F1937" s="53"/>
      <c r="G1937" s="53"/>
      <c r="H1937" s="53"/>
      <c r="I1937" s="65">
        <v>25806</v>
      </c>
      <c r="J1937" s="53"/>
      <c r="K1937" s="65">
        <v>0</v>
      </c>
      <c r="L1937" s="53"/>
      <c r="M1937" s="14">
        <v>0</v>
      </c>
    </row>
    <row r="1938" spans="1:13" ht="12.75">
      <c r="A1938" s="66" t="s">
        <v>324</v>
      </c>
      <c r="B1938" s="53"/>
      <c r="C1938" s="66" t="s">
        <v>325</v>
      </c>
      <c r="D1938" s="53"/>
      <c r="E1938" s="53"/>
      <c r="F1938" s="53"/>
      <c r="G1938" s="53"/>
      <c r="H1938" s="53"/>
      <c r="I1938" s="67" t="s">
        <v>1</v>
      </c>
      <c r="J1938" s="53"/>
      <c r="K1938" s="67">
        <v>0</v>
      </c>
      <c r="L1938" s="53"/>
      <c r="M1938" s="49" t="s">
        <v>1</v>
      </c>
    </row>
    <row r="1939" spans="1:13" ht="12.75">
      <c r="A1939" s="66" t="s">
        <v>358</v>
      </c>
      <c r="B1939" s="53"/>
      <c r="C1939" s="66" t="s">
        <v>359</v>
      </c>
      <c r="D1939" s="53"/>
      <c r="E1939" s="53"/>
      <c r="F1939" s="53"/>
      <c r="G1939" s="53"/>
      <c r="H1939" s="53"/>
      <c r="I1939" s="67" t="s">
        <v>1</v>
      </c>
      <c r="J1939" s="53"/>
      <c r="K1939" s="67">
        <v>0</v>
      </c>
      <c r="L1939" s="53"/>
      <c r="M1939" s="49" t="s">
        <v>1</v>
      </c>
    </row>
    <row r="1940" spans="1:13" ht="12.75">
      <c r="A1940" s="66" t="s">
        <v>363</v>
      </c>
      <c r="B1940" s="53"/>
      <c r="C1940" s="66" t="s">
        <v>364</v>
      </c>
      <c r="D1940" s="53"/>
      <c r="E1940" s="53"/>
      <c r="F1940" s="53"/>
      <c r="G1940" s="53"/>
      <c r="H1940" s="53"/>
      <c r="I1940" s="67" t="s">
        <v>1</v>
      </c>
      <c r="J1940" s="53"/>
      <c r="K1940" s="67">
        <v>0</v>
      </c>
      <c r="L1940" s="53"/>
      <c r="M1940" s="49" t="s">
        <v>1</v>
      </c>
    </row>
    <row r="1941" spans="1:13" ht="12.75">
      <c r="A1941" s="66" t="s">
        <v>440</v>
      </c>
      <c r="B1941" s="53"/>
      <c r="C1941" s="66" t="s">
        <v>441</v>
      </c>
      <c r="D1941" s="53"/>
      <c r="E1941" s="53"/>
      <c r="F1941" s="53"/>
      <c r="G1941" s="53"/>
      <c r="H1941" s="53"/>
      <c r="I1941" s="67" t="s">
        <v>1</v>
      </c>
      <c r="J1941" s="53"/>
      <c r="K1941" s="67">
        <v>0</v>
      </c>
      <c r="L1941" s="53"/>
      <c r="M1941" s="49" t="s">
        <v>1</v>
      </c>
    </row>
    <row r="1942" spans="1:13" ht="12.75">
      <c r="A1942" s="66" t="s">
        <v>508</v>
      </c>
      <c r="B1942" s="53"/>
      <c r="C1942" s="66" t="s">
        <v>509</v>
      </c>
      <c r="D1942" s="53"/>
      <c r="E1942" s="53"/>
      <c r="F1942" s="53"/>
      <c r="G1942" s="53"/>
      <c r="H1942" s="53"/>
      <c r="I1942" s="67" t="s">
        <v>1</v>
      </c>
      <c r="J1942" s="53"/>
      <c r="K1942" s="67">
        <v>0</v>
      </c>
      <c r="L1942" s="53"/>
      <c r="M1942" s="49" t="s">
        <v>1</v>
      </c>
    </row>
    <row r="1943" spans="1:13" ht="12.75">
      <c r="A1943" s="66" t="s">
        <v>365</v>
      </c>
      <c r="B1943" s="53"/>
      <c r="C1943" s="66" t="s">
        <v>366</v>
      </c>
      <c r="D1943" s="53"/>
      <c r="E1943" s="53"/>
      <c r="F1943" s="53"/>
      <c r="G1943" s="53"/>
      <c r="H1943" s="53"/>
      <c r="I1943" s="67" t="s">
        <v>1</v>
      </c>
      <c r="J1943" s="53"/>
      <c r="K1943" s="67">
        <v>0</v>
      </c>
      <c r="L1943" s="53"/>
      <c r="M1943" s="49" t="s">
        <v>1</v>
      </c>
    </row>
    <row r="1944" spans="1:13" ht="12.75">
      <c r="A1944" s="64" t="s">
        <v>434</v>
      </c>
      <c r="B1944" s="53"/>
      <c r="C1944" s="64" t="s">
        <v>435</v>
      </c>
      <c r="D1944" s="53"/>
      <c r="E1944" s="53"/>
      <c r="F1944" s="53"/>
      <c r="G1944" s="53"/>
      <c r="H1944" s="53"/>
      <c r="I1944" s="65">
        <v>3000</v>
      </c>
      <c r="J1944" s="53"/>
      <c r="K1944" s="65">
        <v>0</v>
      </c>
      <c r="L1944" s="53"/>
      <c r="M1944" s="14">
        <v>0</v>
      </c>
    </row>
    <row r="1945" spans="1:13" ht="12.75">
      <c r="A1945" s="66" t="s">
        <v>436</v>
      </c>
      <c r="B1945" s="53"/>
      <c r="C1945" s="66" t="s">
        <v>437</v>
      </c>
      <c r="D1945" s="53"/>
      <c r="E1945" s="53"/>
      <c r="F1945" s="53"/>
      <c r="G1945" s="53"/>
      <c r="H1945" s="53"/>
      <c r="I1945" s="67" t="s">
        <v>1</v>
      </c>
      <c r="J1945" s="53"/>
      <c r="K1945" s="67">
        <v>0</v>
      </c>
      <c r="L1945" s="53"/>
      <c r="M1945" s="49" t="s">
        <v>1</v>
      </c>
    </row>
    <row r="1946" spans="1:13" ht="12.75">
      <c r="A1946" s="68" t="s">
        <v>450</v>
      </c>
      <c r="B1946" s="53"/>
      <c r="C1946" s="53"/>
      <c r="D1946" s="53"/>
      <c r="E1946" s="53"/>
      <c r="F1946" s="53"/>
      <c r="G1946" s="53"/>
      <c r="H1946" s="53"/>
      <c r="I1946" s="69">
        <v>496515</v>
      </c>
      <c r="J1946" s="53"/>
      <c r="K1946" s="69">
        <v>10426.71</v>
      </c>
      <c r="L1946" s="53"/>
      <c r="M1946" s="46">
        <v>2.1</v>
      </c>
    </row>
    <row r="1947" spans="1:13" ht="12.75">
      <c r="A1947" s="68" t="s">
        <v>451</v>
      </c>
      <c r="B1947" s="53"/>
      <c r="C1947" s="53"/>
      <c r="D1947" s="53"/>
      <c r="E1947" s="53"/>
      <c r="F1947" s="53"/>
      <c r="G1947" s="53"/>
      <c r="H1947" s="53"/>
      <c r="I1947" s="69">
        <v>496515</v>
      </c>
      <c r="J1947" s="53"/>
      <c r="K1947" s="69">
        <v>10426.71</v>
      </c>
      <c r="L1947" s="53"/>
      <c r="M1947" s="46">
        <v>2.1</v>
      </c>
    </row>
    <row r="1948" spans="1:13" ht="12.75">
      <c r="A1948" s="64" t="s">
        <v>280</v>
      </c>
      <c r="B1948" s="53"/>
      <c r="C1948" s="64" t="s">
        <v>281</v>
      </c>
      <c r="D1948" s="53"/>
      <c r="E1948" s="53"/>
      <c r="F1948" s="53"/>
      <c r="G1948" s="53"/>
      <c r="H1948" s="53"/>
      <c r="I1948" s="65">
        <v>99669</v>
      </c>
      <c r="J1948" s="53"/>
      <c r="K1948" s="65">
        <v>3337.35</v>
      </c>
      <c r="L1948" s="53"/>
      <c r="M1948" s="14">
        <v>3.35</v>
      </c>
    </row>
    <row r="1949" spans="1:13" ht="12.75">
      <c r="A1949" s="66" t="s">
        <v>282</v>
      </c>
      <c r="B1949" s="53"/>
      <c r="C1949" s="66" t="s">
        <v>283</v>
      </c>
      <c r="D1949" s="53"/>
      <c r="E1949" s="53"/>
      <c r="F1949" s="53"/>
      <c r="G1949" s="53"/>
      <c r="H1949" s="53"/>
      <c r="I1949" s="67" t="s">
        <v>1</v>
      </c>
      <c r="J1949" s="53"/>
      <c r="K1949" s="67">
        <v>3337.35</v>
      </c>
      <c r="L1949" s="53"/>
      <c r="M1949" s="49" t="s">
        <v>1</v>
      </c>
    </row>
    <row r="1950" spans="1:13" ht="12.75">
      <c r="A1950" s="64" t="s">
        <v>287</v>
      </c>
      <c r="B1950" s="53"/>
      <c r="C1950" s="64" t="s">
        <v>288</v>
      </c>
      <c r="D1950" s="53"/>
      <c r="E1950" s="53"/>
      <c r="F1950" s="53"/>
      <c r="G1950" s="53"/>
      <c r="H1950" s="53"/>
      <c r="I1950" s="65">
        <v>16446</v>
      </c>
      <c r="J1950" s="53"/>
      <c r="K1950" s="65">
        <v>550.65</v>
      </c>
      <c r="L1950" s="53"/>
      <c r="M1950" s="14">
        <v>3.35</v>
      </c>
    </row>
    <row r="1951" spans="1:13" ht="12.75">
      <c r="A1951" s="66" t="s">
        <v>289</v>
      </c>
      <c r="B1951" s="53"/>
      <c r="C1951" s="66" t="s">
        <v>290</v>
      </c>
      <c r="D1951" s="53"/>
      <c r="E1951" s="53"/>
      <c r="F1951" s="53"/>
      <c r="G1951" s="53"/>
      <c r="H1951" s="53"/>
      <c r="I1951" s="67" t="s">
        <v>1</v>
      </c>
      <c r="J1951" s="53"/>
      <c r="K1951" s="67">
        <v>550.65</v>
      </c>
      <c r="L1951" s="53"/>
      <c r="M1951" s="49" t="s">
        <v>1</v>
      </c>
    </row>
    <row r="1952" spans="1:13" ht="12.75">
      <c r="A1952" s="64" t="s">
        <v>291</v>
      </c>
      <c r="B1952" s="53"/>
      <c r="C1952" s="64" t="s">
        <v>292</v>
      </c>
      <c r="D1952" s="53"/>
      <c r="E1952" s="53"/>
      <c r="F1952" s="53"/>
      <c r="G1952" s="53"/>
      <c r="H1952" s="53"/>
      <c r="I1952" s="65">
        <v>6800</v>
      </c>
      <c r="J1952" s="53"/>
      <c r="K1952" s="65">
        <v>1200</v>
      </c>
      <c r="L1952" s="53"/>
      <c r="M1952" s="14">
        <v>17.65</v>
      </c>
    </row>
    <row r="1953" spans="1:13" ht="12.75">
      <c r="A1953" s="66" t="s">
        <v>318</v>
      </c>
      <c r="B1953" s="53"/>
      <c r="C1953" s="66" t="s">
        <v>319</v>
      </c>
      <c r="D1953" s="53"/>
      <c r="E1953" s="53"/>
      <c r="F1953" s="53"/>
      <c r="G1953" s="53"/>
      <c r="H1953" s="53"/>
      <c r="I1953" s="67" t="s">
        <v>1</v>
      </c>
      <c r="J1953" s="53"/>
      <c r="K1953" s="67">
        <v>1200</v>
      </c>
      <c r="L1953" s="53"/>
      <c r="M1953" s="49" t="s">
        <v>1</v>
      </c>
    </row>
    <row r="1954" spans="1:13" ht="12.75">
      <c r="A1954" s="66" t="s">
        <v>293</v>
      </c>
      <c r="B1954" s="53"/>
      <c r="C1954" s="66" t="s">
        <v>294</v>
      </c>
      <c r="D1954" s="53"/>
      <c r="E1954" s="53"/>
      <c r="F1954" s="53"/>
      <c r="G1954" s="53"/>
      <c r="H1954" s="53"/>
      <c r="I1954" s="67" t="s">
        <v>1</v>
      </c>
      <c r="J1954" s="53"/>
      <c r="K1954" s="67">
        <v>0</v>
      </c>
      <c r="L1954" s="53"/>
      <c r="M1954" s="49" t="s">
        <v>1</v>
      </c>
    </row>
    <row r="1955" spans="1:13" ht="12.75">
      <c r="A1955" s="66" t="s">
        <v>320</v>
      </c>
      <c r="B1955" s="53"/>
      <c r="C1955" s="66" t="s">
        <v>321</v>
      </c>
      <c r="D1955" s="53"/>
      <c r="E1955" s="53"/>
      <c r="F1955" s="53"/>
      <c r="G1955" s="53"/>
      <c r="H1955" s="53"/>
      <c r="I1955" s="67" t="s">
        <v>1</v>
      </c>
      <c r="J1955" s="53"/>
      <c r="K1955" s="67">
        <v>0</v>
      </c>
      <c r="L1955" s="53"/>
      <c r="M1955" s="49" t="s">
        <v>1</v>
      </c>
    </row>
    <row r="1956" spans="1:13" ht="12.75">
      <c r="A1956" s="64" t="s">
        <v>295</v>
      </c>
      <c r="B1956" s="53"/>
      <c r="C1956" s="64" t="s">
        <v>296</v>
      </c>
      <c r="D1956" s="53"/>
      <c r="E1956" s="53"/>
      <c r="F1956" s="53"/>
      <c r="G1956" s="53"/>
      <c r="H1956" s="53"/>
      <c r="I1956" s="65">
        <v>52100</v>
      </c>
      <c r="J1956" s="53"/>
      <c r="K1956" s="65">
        <v>0</v>
      </c>
      <c r="L1956" s="53"/>
      <c r="M1956" s="14">
        <v>0</v>
      </c>
    </row>
    <row r="1957" spans="1:13" ht="12.75">
      <c r="A1957" s="66" t="s">
        <v>297</v>
      </c>
      <c r="B1957" s="53"/>
      <c r="C1957" s="66" t="s">
        <v>298</v>
      </c>
      <c r="D1957" s="53"/>
      <c r="E1957" s="53"/>
      <c r="F1957" s="53"/>
      <c r="G1957" s="53"/>
      <c r="H1957" s="53"/>
      <c r="I1957" s="67" t="s">
        <v>1</v>
      </c>
      <c r="J1957" s="53"/>
      <c r="K1957" s="67">
        <v>0</v>
      </c>
      <c r="L1957" s="53"/>
      <c r="M1957" s="49" t="s">
        <v>1</v>
      </c>
    </row>
    <row r="1958" spans="1:13" ht="12.75">
      <c r="A1958" s="66" t="s">
        <v>387</v>
      </c>
      <c r="B1958" s="53"/>
      <c r="C1958" s="66" t="s">
        <v>388</v>
      </c>
      <c r="D1958" s="53"/>
      <c r="E1958" s="53"/>
      <c r="F1958" s="53"/>
      <c r="G1958" s="53"/>
      <c r="H1958" s="53"/>
      <c r="I1958" s="67" t="s">
        <v>1</v>
      </c>
      <c r="J1958" s="53"/>
      <c r="K1958" s="67">
        <v>0</v>
      </c>
      <c r="L1958" s="53"/>
      <c r="M1958" s="49" t="s">
        <v>1</v>
      </c>
    </row>
    <row r="1959" spans="1:13" ht="12.75">
      <c r="A1959" s="66" t="s">
        <v>330</v>
      </c>
      <c r="B1959" s="53"/>
      <c r="C1959" s="66" t="s">
        <v>331</v>
      </c>
      <c r="D1959" s="53"/>
      <c r="E1959" s="53"/>
      <c r="F1959" s="53"/>
      <c r="G1959" s="53"/>
      <c r="H1959" s="53"/>
      <c r="I1959" s="67" t="s">
        <v>1</v>
      </c>
      <c r="J1959" s="53"/>
      <c r="K1959" s="67">
        <v>0</v>
      </c>
      <c r="L1959" s="53"/>
      <c r="M1959" s="49" t="s">
        <v>1</v>
      </c>
    </row>
    <row r="1960" spans="1:13" ht="12.75">
      <c r="A1960" s="64" t="s">
        <v>299</v>
      </c>
      <c r="B1960" s="53"/>
      <c r="C1960" s="64" t="s">
        <v>300</v>
      </c>
      <c r="D1960" s="53"/>
      <c r="E1960" s="53"/>
      <c r="F1960" s="53"/>
      <c r="G1960" s="53"/>
      <c r="H1960" s="53"/>
      <c r="I1960" s="65">
        <v>18500</v>
      </c>
      <c r="J1960" s="53"/>
      <c r="K1960" s="65">
        <v>5338.71</v>
      </c>
      <c r="L1960" s="53"/>
      <c r="M1960" s="14">
        <v>28.86</v>
      </c>
    </row>
    <row r="1961" spans="1:13" ht="12.75">
      <c r="A1961" s="66" t="s">
        <v>334</v>
      </c>
      <c r="B1961" s="53"/>
      <c r="C1961" s="66" t="s">
        <v>335</v>
      </c>
      <c r="D1961" s="53"/>
      <c r="E1961" s="53"/>
      <c r="F1961" s="53"/>
      <c r="G1961" s="53"/>
      <c r="H1961" s="53"/>
      <c r="I1961" s="67" t="s">
        <v>1</v>
      </c>
      <c r="J1961" s="53"/>
      <c r="K1961" s="67">
        <v>4300</v>
      </c>
      <c r="L1961" s="53"/>
      <c r="M1961" s="49" t="s">
        <v>1</v>
      </c>
    </row>
    <row r="1962" spans="1:13" ht="12.75">
      <c r="A1962" s="66" t="s">
        <v>301</v>
      </c>
      <c r="B1962" s="53"/>
      <c r="C1962" s="66" t="s">
        <v>302</v>
      </c>
      <c r="D1962" s="53"/>
      <c r="E1962" s="53"/>
      <c r="F1962" s="53"/>
      <c r="G1962" s="53"/>
      <c r="H1962" s="53"/>
      <c r="I1962" s="67" t="s">
        <v>1</v>
      </c>
      <c r="J1962" s="53"/>
      <c r="K1962" s="67">
        <v>500</v>
      </c>
      <c r="L1962" s="53"/>
      <c r="M1962" s="49" t="s">
        <v>1</v>
      </c>
    </row>
    <row r="1963" spans="1:13" ht="12.75">
      <c r="A1963" s="66" t="s">
        <v>340</v>
      </c>
      <c r="B1963" s="53"/>
      <c r="C1963" s="66" t="s">
        <v>341</v>
      </c>
      <c r="D1963" s="53"/>
      <c r="E1963" s="53"/>
      <c r="F1963" s="53"/>
      <c r="G1963" s="53"/>
      <c r="H1963" s="53"/>
      <c r="I1963" s="67" t="s">
        <v>1</v>
      </c>
      <c r="J1963" s="53"/>
      <c r="K1963" s="67">
        <v>0</v>
      </c>
      <c r="L1963" s="53"/>
      <c r="M1963" s="49" t="s">
        <v>1</v>
      </c>
    </row>
    <row r="1964" spans="1:13" ht="12.75">
      <c r="A1964" s="66" t="s">
        <v>303</v>
      </c>
      <c r="B1964" s="53"/>
      <c r="C1964" s="66" t="s">
        <v>304</v>
      </c>
      <c r="D1964" s="53"/>
      <c r="E1964" s="53"/>
      <c r="F1964" s="53"/>
      <c r="G1964" s="53"/>
      <c r="H1964" s="53"/>
      <c r="I1964" s="67" t="s">
        <v>1</v>
      </c>
      <c r="J1964" s="53"/>
      <c r="K1964" s="67">
        <v>538.71</v>
      </c>
      <c r="L1964" s="53"/>
      <c r="M1964" s="49" t="s">
        <v>1</v>
      </c>
    </row>
    <row r="1965" spans="1:13" ht="12.75">
      <c r="A1965" s="64" t="s">
        <v>360</v>
      </c>
      <c r="B1965" s="53"/>
      <c r="C1965" s="64" t="s">
        <v>361</v>
      </c>
      <c r="D1965" s="53"/>
      <c r="E1965" s="53"/>
      <c r="F1965" s="53"/>
      <c r="G1965" s="53"/>
      <c r="H1965" s="53"/>
      <c r="I1965" s="65">
        <v>14600</v>
      </c>
      <c r="J1965" s="53"/>
      <c r="K1965" s="65">
        <v>0</v>
      </c>
      <c r="L1965" s="53"/>
      <c r="M1965" s="14">
        <v>0</v>
      </c>
    </row>
    <row r="1966" spans="1:13" ht="12.75">
      <c r="A1966" s="66" t="s">
        <v>362</v>
      </c>
      <c r="B1966" s="53"/>
      <c r="C1966" s="66" t="s">
        <v>361</v>
      </c>
      <c r="D1966" s="53"/>
      <c r="E1966" s="53"/>
      <c r="F1966" s="53"/>
      <c r="G1966" s="53"/>
      <c r="H1966" s="53"/>
      <c r="I1966" s="67" t="s">
        <v>1</v>
      </c>
      <c r="J1966" s="53"/>
      <c r="K1966" s="67">
        <v>0</v>
      </c>
      <c r="L1966" s="53"/>
      <c r="M1966" s="49" t="s">
        <v>1</v>
      </c>
    </row>
    <row r="1967" spans="1:13" ht="12.75">
      <c r="A1967" s="64" t="s">
        <v>305</v>
      </c>
      <c r="B1967" s="53"/>
      <c r="C1967" s="64" t="s">
        <v>306</v>
      </c>
      <c r="D1967" s="53"/>
      <c r="E1967" s="53"/>
      <c r="F1967" s="53"/>
      <c r="G1967" s="53"/>
      <c r="H1967" s="53"/>
      <c r="I1967" s="65">
        <v>7400</v>
      </c>
      <c r="J1967" s="53"/>
      <c r="K1967" s="65">
        <v>0</v>
      </c>
      <c r="L1967" s="53"/>
      <c r="M1967" s="14">
        <v>0</v>
      </c>
    </row>
    <row r="1968" spans="1:13" ht="12.75">
      <c r="A1968" s="66" t="s">
        <v>309</v>
      </c>
      <c r="B1968" s="53"/>
      <c r="C1968" s="66" t="s">
        <v>310</v>
      </c>
      <c r="D1968" s="53"/>
      <c r="E1968" s="53"/>
      <c r="F1968" s="53"/>
      <c r="G1968" s="53"/>
      <c r="H1968" s="53"/>
      <c r="I1968" s="67" t="s">
        <v>1</v>
      </c>
      <c r="J1968" s="53"/>
      <c r="K1968" s="67">
        <v>0</v>
      </c>
      <c r="L1968" s="53"/>
      <c r="M1968" s="49" t="s">
        <v>1</v>
      </c>
    </row>
    <row r="1969" spans="1:13" ht="12.75">
      <c r="A1969" s="66" t="s">
        <v>311</v>
      </c>
      <c r="B1969" s="53"/>
      <c r="C1969" s="66" t="s">
        <v>306</v>
      </c>
      <c r="D1969" s="53"/>
      <c r="E1969" s="53"/>
      <c r="F1969" s="53"/>
      <c r="G1969" s="53"/>
      <c r="H1969" s="53"/>
      <c r="I1969" s="67" t="s">
        <v>1</v>
      </c>
      <c r="J1969" s="53"/>
      <c r="K1969" s="67">
        <v>0</v>
      </c>
      <c r="L1969" s="53"/>
      <c r="M1969" s="49" t="s">
        <v>1</v>
      </c>
    </row>
    <row r="1970" spans="1:13" ht="12.75">
      <c r="A1970" s="64" t="s">
        <v>391</v>
      </c>
      <c r="B1970" s="53"/>
      <c r="C1970" s="64" t="s">
        <v>392</v>
      </c>
      <c r="D1970" s="53"/>
      <c r="E1970" s="53"/>
      <c r="F1970" s="53"/>
      <c r="G1970" s="53"/>
      <c r="H1970" s="53"/>
      <c r="I1970" s="65">
        <v>165000</v>
      </c>
      <c r="J1970" s="53"/>
      <c r="K1970" s="65">
        <v>0</v>
      </c>
      <c r="L1970" s="53"/>
      <c r="M1970" s="14">
        <v>0</v>
      </c>
    </row>
    <row r="1971" spans="1:13" ht="12.75">
      <c r="A1971" s="66" t="s">
        <v>432</v>
      </c>
      <c r="B1971" s="53"/>
      <c r="C1971" s="66" t="s">
        <v>433</v>
      </c>
      <c r="D1971" s="53"/>
      <c r="E1971" s="53"/>
      <c r="F1971" s="53"/>
      <c r="G1971" s="53"/>
      <c r="H1971" s="53"/>
      <c r="I1971" s="67" t="s">
        <v>1</v>
      </c>
      <c r="J1971" s="53"/>
      <c r="K1971" s="67">
        <v>0</v>
      </c>
      <c r="L1971" s="53"/>
      <c r="M1971" s="49" t="s">
        <v>1</v>
      </c>
    </row>
    <row r="1972" spans="1:13" ht="12.75">
      <c r="A1972" s="64" t="s">
        <v>434</v>
      </c>
      <c r="B1972" s="53"/>
      <c r="C1972" s="64" t="s">
        <v>435</v>
      </c>
      <c r="D1972" s="53"/>
      <c r="E1972" s="53"/>
      <c r="F1972" s="53"/>
      <c r="G1972" s="53"/>
      <c r="H1972" s="53"/>
      <c r="I1972" s="65">
        <v>116000</v>
      </c>
      <c r="J1972" s="53"/>
      <c r="K1972" s="65">
        <v>0</v>
      </c>
      <c r="L1972" s="53"/>
      <c r="M1972" s="14">
        <v>0</v>
      </c>
    </row>
    <row r="1973" spans="1:13" ht="12.75">
      <c r="A1973" s="66" t="s">
        <v>436</v>
      </c>
      <c r="B1973" s="53"/>
      <c r="C1973" s="66" t="s">
        <v>437</v>
      </c>
      <c r="D1973" s="53"/>
      <c r="E1973" s="53"/>
      <c r="F1973" s="53"/>
      <c r="G1973" s="53"/>
      <c r="H1973" s="53"/>
      <c r="I1973" s="67" t="s">
        <v>1</v>
      </c>
      <c r="J1973" s="53"/>
      <c r="K1973" s="67">
        <v>0</v>
      </c>
      <c r="L1973" s="53"/>
      <c r="M1973" s="49" t="s">
        <v>1</v>
      </c>
    </row>
    <row r="1974" spans="1:13" ht="12.75">
      <c r="A1974" s="68" t="s">
        <v>452</v>
      </c>
      <c r="B1974" s="53"/>
      <c r="C1974" s="53"/>
      <c r="D1974" s="53"/>
      <c r="E1974" s="53"/>
      <c r="F1974" s="53"/>
      <c r="G1974" s="53"/>
      <c r="H1974" s="53"/>
      <c r="I1974" s="69">
        <v>45000</v>
      </c>
      <c r="J1974" s="53"/>
      <c r="K1974" s="69">
        <v>0</v>
      </c>
      <c r="L1974" s="53"/>
      <c r="M1974" s="46">
        <v>0</v>
      </c>
    </row>
    <row r="1975" spans="1:13" ht="12.75">
      <c r="A1975" s="68" t="s">
        <v>453</v>
      </c>
      <c r="B1975" s="53"/>
      <c r="C1975" s="53"/>
      <c r="D1975" s="53"/>
      <c r="E1975" s="53"/>
      <c r="F1975" s="53"/>
      <c r="G1975" s="53"/>
      <c r="H1975" s="53"/>
      <c r="I1975" s="69">
        <v>45000</v>
      </c>
      <c r="J1975" s="53"/>
      <c r="K1975" s="69">
        <v>0</v>
      </c>
      <c r="L1975" s="53"/>
      <c r="M1975" s="46">
        <v>0</v>
      </c>
    </row>
    <row r="1976" spans="1:13" ht="12.75">
      <c r="A1976" s="64" t="s">
        <v>291</v>
      </c>
      <c r="B1976" s="53"/>
      <c r="C1976" s="64" t="s">
        <v>292</v>
      </c>
      <c r="D1976" s="53"/>
      <c r="E1976" s="53"/>
      <c r="F1976" s="53"/>
      <c r="G1976" s="53"/>
      <c r="H1976" s="53"/>
      <c r="I1976" s="65">
        <v>10000</v>
      </c>
      <c r="J1976" s="53"/>
      <c r="K1976" s="65">
        <v>0</v>
      </c>
      <c r="L1976" s="53"/>
      <c r="M1976" s="14">
        <v>0</v>
      </c>
    </row>
    <row r="1977" spans="1:13" ht="12.75">
      <c r="A1977" s="66" t="s">
        <v>318</v>
      </c>
      <c r="B1977" s="53"/>
      <c r="C1977" s="66" t="s">
        <v>319</v>
      </c>
      <c r="D1977" s="53"/>
      <c r="E1977" s="53"/>
      <c r="F1977" s="53"/>
      <c r="G1977" s="53"/>
      <c r="H1977" s="53"/>
      <c r="I1977" s="67" t="s">
        <v>1</v>
      </c>
      <c r="J1977" s="53"/>
      <c r="K1977" s="67">
        <v>0</v>
      </c>
      <c r="L1977" s="53"/>
      <c r="M1977" s="49" t="s">
        <v>1</v>
      </c>
    </row>
    <row r="1978" spans="1:13" ht="12.75">
      <c r="A1978" s="64" t="s">
        <v>295</v>
      </c>
      <c r="B1978" s="53"/>
      <c r="C1978" s="64" t="s">
        <v>296</v>
      </c>
      <c r="D1978" s="53"/>
      <c r="E1978" s="53"/>
      <c r="F1978" s="53"/>
      <c r="G1978" s="53"/>
      <c r="H1978" s="53"/>
      <c r="I1978" s="65">
        <v>11000</v>
      </c>
      <c r="J1978" s="53"/>
      <c r="K1978" s="65">
        <v>0</v>
      </c>
      <c r="L1978" s="53"/>
      <c r="M1978" s="14">
        <v>0</v>
      </c>
    </row>
    <row r="1979" spans="1:13" ht="12.75">
      <c r="A1979" s="66" t="s">
        <v>297</v>
      </c>
      <c r="B1979" s="53"/>
      <c r="C1979" s="66" t="s">
        <v>298</v>
      </c>
      <c r="D1979" s="53"/>
      <c r="E1979" s="53"/>
      <c r="F1979" s="53"/>
      <c r="G1979" s="53"/>
      <c r="H1979" s="53"/>
      <c r="I1979" s="67" t="s">
        <v>1</v>
      </c>
      <c r="J1979" s="53"/>
      <c r="K1979" s="67">
        <v>0</v>
      </c>
      <c r="L1979" s="53"/>
      <c r="M1979" s="49" t="s">
        <v>1</v>
      </c>
    </row>
    <row r="1980" spans="1:13" ht="12.75">
      <c r="A1980" s="66" t="s">
        <v>387</v>
      </c>
      <c r="B1980" s="53"/>
      <c r="C1980" s="66" t="s">
        <v>388</v>
      </c>
      <c r="D1980" s="53"/>
      <c r="E1980" s="53"/>
      <c r="F1980" s="53"/>
      <c r="G1980" s="53"/>
      <c r="H1980" s="53"/>
      <c r="I1980" s="67" t="s">
        <v>1</v>
      </c>
      <c r="J1980" s="53"/>
      <c r="K1980" s="67">
        <v>0</v>
      </c>
      <c r="L1980" s="53"/>
      <c r="M1980" s="49" t="s">
        <v>1</v>
      </c>
    </row>
    <row r="1981" spans="1:13" ht="12.75">
      <c r="A1981" s="66" t="s">
        <v>330</v>
      </c>
      <c r="B1981" s="53"/>
      <c r="C1981" s="66" t="s">
        <v>331</v>
      </c>
      <c r="D1981" s="53"/>
      <c r="E1981" s="53"/>
      <c r="F1981" s="53"/>
      <c r="G1981" s="53"/>
      <c r="H1981" s="53"/>
      <c r="I1981" s="67" t="s">
        <v>1</v>
      </c>
      <c r="J1981" s="53"/>
      <c r="K1981" s="67">
        <v>0</v>
      </c>
      <c r="L1981" s="53"/>
      <c r="M1981" s="49" t="s">
        <v>1</v>
      </c>
    </row>
    <row r="1982" spans="1:13" ht="12.75">
      <c r="A1982" s="64" t="s">
        <v>299</v>
      </c>
      <c r="B1982" s="53"/>
      <c r="C1982" s="64" t="s">
        <v>300</v>
      </c>
      <c r="D1982" s="53"/>
      <c r="E1982" s="53"/>
      <c r="F1982" s="53"/>
      <c r="G1982" s="53"/>
      <c r="H1982" s="53"/>
      <c r="I1982" s="65">
        <v>1000</v>
      </c>
      <c r="J1982" s="53"/>
      <c r="K1982" s="65">
        <v>0</v>
      </c>
      <c r="L1982" s="53"/>
      <c r="M1982" s="14">
        <v>0</v>
      </c>
    </row>
    <row r="1983" spans="1:13" ht="12.75">
      <c r="A1983" s="66" t="s">
        <v>344</v>
      </c>
      <c r="B1983" s="53"/>
      <c r="C1983" s="66" t="s">
        <v>345</v>
      </c>
      <c r="D1983" s="53"/>
      <c r="E1983" s="53"/>
      <c r="F1983" s="53"/>
      <c r="G1983" s="53"/>
      <c r="H1983" s="53"/>
      <c r="I1983" s="67" t="s">
        <v>1</v>
      </c>
      <c r="J1983" s="53"/>
      <c r="K1983" s="67">
        <v>0</v>
      </c>
      <c r="L1983" s="53"/>
      <c r="M1983" s="49" t="s">
        <v>1</v>
      </c>
    </row>
    <row r="1984" spans="1:13" ht="12.75">
      <c r="A1984" s="64" t="s">
        <v>322</v>
      </c>
      <c r="B1984" s="53"/>
      <c r="C1984" s="64" t="s">
        <v>323</v>
      </c>
      <c r="D1984" s="53"/>
      <c r="E1984" s="53"/>
      <c r="F1984" s="53"/>
      <c r="G1984" s="53"/>
      <c r="H1984" s="53"/>
      <c r="I1984" s="65">
        <v>23000</v>
      </c>
      <c r="J1984" s="53"/>
      <c r="K1984" s="65">
        <v>0</v>
      </c>
      <c r="L1984" s="53"/>
      <c r="M1984" s="14">
        <v>0</v>
      </c>
    </row>
    <row r="1985" spans="1:13" ht="12.75">
      <c r="A1985" s="66" t="s">
        <v>324</v>
      </c>
      <c r="B1985" s="53"/>
      <c r="C1985" s="66" t="s">
        <v>325</v>
      </c>
      <c r="D1985" s="53"/>
      <c r="E1985" s="53"/>
      <c r="F1985" s="53"/>
      <c r="G1985" s="53"/>
      <c r="H1985" s="53"/>
      <c r="I1985" s="67" t="s">
        <v>1</v>
      </c>
      <c r="J1985" s="53"/>
      <c r="K1985" s="67">
        <v>0</v>
      </c>
      <c r="L1985" s="53"/>
      <c r="M1985" s="49" t="s">
        <v>1</v>
      </c>
    </row>
    <row r="1986" spans="1:13" ht="12.75">
      <c r="A1986" s="66" t="s">
        <v>358</v>
      </c>
      <c r="B1986" s="53"/>
      <c r="C1986" s="66" t="s">
        <v>359</v>
      </c>
      <c r="D1986" s="53"/>
      <c r="E1986" s="53"/>
      <c r="F1986" s="53"/>
      <c r="G1986" s="53"/>
      <c r="H1986" s="53"/>
      <c r="I1986" s="67" t="s">
        <v>1</v>
      </c>
      <c r="J1986" s="53"/>
      <c r="K1986" s="67">
        <v>0</v>
      </c>
      <c r="L1986" s="53"/>
      <c r="M1986" s="49" t="s">
        <v>1</v>
      </c>
    </row>
    <row r="1987" spans="1:13" ht="12.75">
      <c r="A1987" s="66" t="s">
        <v>363</v>
      </c>
      <c r="B1987" s="53"/>
      <c r="C1987" s="66" t="s">
        <v>364</v>
      </c>
      <c r="D1987" s="53"/>
      <c r="E1987" s="53"/>
      <c r="F1987" s="53"/>
      <c r="G1987" s="53"/>
      <c r="H1987" s="53"/>
      <c r="I1987" s="67" t="s">
        <v>1</v>
      </c>
      <c r="J1987" s="53"/>
      <c r="K1987" s="67">
        <v>0</v>
      </c>
      <c r="L1987" s="53"/>
      <c r="M1987" s="49" t="s">
        <v>1</v>
      </c>
    </row>
    <row r="1988" spans="1:13" ht="12.75">
      <c r="A1988" s="66" t="s">
        <v>440</v>
      </c>
      <c r="B1988" s="53"/>
      <c r="C1988" s="66" t="s">
        <v>441</v>
      </c>
      <c r="D1988" s="53"/>
      <c r="E1988" s="53"/>
      <c r="F1988" s="53"/>
      <c r="G1988" s="53"/>
      <c r="H1988" s="53"/>
      <c r="I1988" s="67" t="s">
        <v>1</v>
      </c>
      <c r="J1988" s="53"/>
      <c r="K1988" s="67">
        <v>0</v>
      </c>
      <c r="L1988" s="53"/>
      <c r="M1988" s="49" t="s">
        <v>1</v>
      </c>
    </row>
    <row r="1989" spans="1:13" ht="12.75">
      <c r="A1989" s="66" t="s">
        <v>508</v>
      </c>
      <c r="B1989" s="53"/>
      <c r="C1989" s="66" t="s">
        <v>509</v>
      </c>
      <c r="D1989" s="53"/>
      <c r="E1989" s="53"/>
      <c r="F1989" s="53"/>
      <c r="G1989" s="53"/>
      <c r="H1989" s="53"/>
      <c r="I1989" s="67" t="s">
        <v>1</v>
      </c>
      <c r="J1989" s="53"/>
      <c r="K1989" s="67">
        <v>0</v>
      </c>
      <c r="L1989" s="53"/>
      <c r="M1989" s="49" t="s">
        <v>1</v>
      </c>
    </row>
    <row r="1990" spans="1:13" ht="12.75">
      <c r="A1990" s="66" t="s">
        <v>365</v>
      </c>
      <c r="B1990" s="53"/>
      <c r="C1990" s="66" t="s">
        <v>366</v>
      </c>
      <c r="D1990" s="53"/>
      <c r="E1990" s="53"/>
      <c r="F1990" s="53"/>
      <c r="G1990" s="53"/>
      <c r="H1990" s="53"/>
      <c r="I1990" s="67" t="s">
        <v>1</v>
      </c>
      <c r="J1990" s="53"/>
      <c r="K1990" s="67">
        <v>0</v>
      </c>
      <c r="L1990" s="53"/>
      <c r="M1990" s="49" t="s">
        <v>1</v>
      </c>
    </row>
    <row r="1991" spans="1:13" ht="12.75">
      <c r="A1991" s="68" t="s">
        <v>454</v>
      </c>
      <c r="B1991" s="53"/>
      <c r="C1991" s="53"/>
      <c r="D1991" s="53"/>
      <c r="E1991" s="53"/>
      <c r="F1991" s="53"/>
      <c r="G1991" s="53"/>
      <c r="H1991" s="53"/>
      <c r="I1991" s="69">
        <v>45000</v>
      </c>
      <c r="J1991" s="53"/>
      <c r="K1991" s="69">
        <v>662.5</v>
      </c>
      <c r="L1991" s="53"/>
      <c r="M1991" s="46">
        <v>1.47</v>
      </c>
    </row>
    <row r="1992" spans="1:13" ht="12.75">
      <c r="A1992" s="68" t="s">
        <v>455</v>
      </c>
      <c r="B1992" s="53"/>
      <c r="C1992" s="53"/>
      <c r="D1992" s="53"/>
      <c r="E1992" s="53"/>
      <c r="F1992" s="53"/>
      <c r="G1992" s="53"/>
      <c r="H1992" s="53"/>
      <c r="I1992" s="69">
        <v>45000</v>
      </c>
      <c r="J1992" s="53"/>
      <c r="K1992" s="69">
        <v>662.5</v>
      </c>
      <c r="L1992" s="53"/>
      <c r="M1992" s="46">
        <v>1.47</v>
      </c>
    </row>
    <row r="1993" spans="1:13" ht="12.75">
      <c r="A1993" s="64" t="s">
        <v>295</v>
      </c>
      <c r="B1993" s="53"/>
      <c r="C1993" s="64" t="s">
        <v>296</v>
      </c>
      <c r="D1993" s="53"/>
      <c r="E1993" s="53"/>
      <c r="F1993" s="53"/>
      <c r="G1993" s="53"/>
      <c r="H1993" s="53"/>
      <c r="I1993" s="65">
        <v>15000</v>
      </c>
      <c r="J1993" s="53"/>
      <c r="K1993" s="65">
        <v>0</v>
      </c>
      <c r="L1993" s="53"/>
      <c r="M1993" s="14">
        <v>0</v>
      </c>
    </row>
    <row r="1994" spans="1:13" ht="12.75">
      <c r="A1994" s="66" t="s">
        <v>328</v>
      </c>
      <c r="B1994" s="53"/>
      <c r="C1994" s="66" t="s">
        <v>329</v>
      </c>
      <c r="D1994" s="53"/>
      <c r="E1994" s="53"/>
      <c r="F1994" s="53"/>
      <c r="G1994" s="53"/>
      <c r="H1994" s="53"/>
      <c r="I1994" s="67" t="s">
        <v>1</v>
      </c>
      <c r="J1994" s="53"/>
      <c r="K1994" s="67">
        <v>0</v>
      </c>
      <c r="L1994" s="53"/>
      <c r="M1994" s="49" t="s">
        <v>1</v>
      </c>
    </row>
    <row r="1995" spans="1:13" ht="12.75">
      <c r="A1995" s="64" t="s">
        <v>299</v>
      </c>
      <c r="B1995" s="53"/>
      <c r="C1995" s="64" t="s">
        <v>300</v>
      </c>
      <c r="D1995" s="53"/>
      <c r="E1995" s="53"/>
      <c r="F1995" s="53"/>
      <c r="G1995" s="53"/>
      <c r="H1995" s="53"/>
      <c r="I1995" s="65">
        <v>15000</v>
      </c>
      <c r="J1995" s="53"/>
      <c r="K1995" s="65">
        <v>662.5</v>
      </c>
      <c r="L1995" s="53"/>
      <c r="M1995" s="14">
        <v>4.42</v>
      </c>
    </row>
    <row r="1996" spans="1:13" ht="12.75">
      <c r="A1996" s="66" t="s">
        <v>336</v>
      </c>
      <c r="B1996" s="53"/>
      <c r="C1996" s="66" t="s">
        <v>337</v>
      </c>
      <c r="D1996" s="53"/>
      <c r="E1996" s="53"/>
      <c r="F1996" s="53"/>
      <c r="G1996" s="53"/>
      <c r="H1996" s="53"/>
      <c r="I1996" s="67" t="s">
        <v>1</v>
      </c>
      <c r="J1996" s="53"/>
      <c r="K1996" s="67">
        <v>662.5</v>
      </c>
      <c r="L1996" s="53"/>
      <c r="M1996" s="49" t="s">
        <v>1</v>
      </c>
    </row>
    <row r="1997" spans="1:13" ht="12.75">
      <c r="A1997" s="64" t="s">
        <v>322</v>
      </c>
      <c r="B1997" s="53"/>
      <c r="C1997" s="64" t="s">
        <v>323</v>
      </c>
      <c r="D1997" s="53"/>
      <c r="E1997" s="53"/>
      <c r="F1997" s="53"/>
      <c r="G1997" s="53"/>
      <c r="H1997" s="53"/>
      <c r="I1997" s="65">
        <v>5000</v>
      </c>
      <c r="J1997" s="53"/>
      <c r="K1997" s="65">
        <v>0</v>
      </c>
      <c r="L1997" s="53"/>
      <c r="M1997" s="14">
        <v>0</v>
      </c>
    </row>
    <row r="1998" spans="1:13" ht="12.75">
      <c r="A1998" s="66" t="s">
        <v>324</v>
      </c>
      <c r="B1998" s="53"/>
      <c r="C1998" s="66" t="s">
        <v>325</v>
      </c>
      <c r="D1998" s="53"/>
      <c r="E1998" s="53"/>
      <c r="F1998" s="53"/>
      <c r="G1998" s="53"/>
      <c r="H1998" s="53"/>
      <c r="I1998" s="67" t="s">
        <v>1</v>
      </c>
      <c r="J1998" s="53"/>
      <c r="K1998" s="67">
        <v>0</v>
      </c>
      <c r="L1998" s="53"/>
      <c r="M1998" s="49" t="s">
        <v>1</v>
      </c>
    </row>
    <row r="1999" spans="1:13" ht="12.75">
      <c r="A1999" s="64" t="s">
        <v>434</v>
      </c>
      <c r="B1999" s="53"/>
      <c r="C1999" s="64" t="s">
        <v>435</v>
      </c>
      <c r="D1999" s="53"/>
      <c r="E1999" s="53"/>
      <c r="F1999" s="53"/>
      <c r="G1999" s="53"/>
      <c r="H1999" s="53"/>
      <c r="I1999" s="65">
        <v>10000</v>
      </c>
      <c r="J1999" s="53"/>
      <c r="K1999" s="65">
        <v>0</v>
      </c>
      <c r="L1999" s="53"/>
      <c r="M1999" s="14">
        <v>0</v>
      </c>
    </row>
    <row r="2000" spans="1:13" ht="12.75">
      <c r="A2000" s="66" t="s">
        <v>436</v>
      </c>
      <c r="B2000" s="53"/>
      <c r="C2000" s="66" t="s">
        <v>437</v>
      </c>
      <c r="D2000" s="53"/>
      <c r="E2000" s="53"/>
      <c r="F2000" s="53"/>
      <c r="G2000" s="53"/>
      <c r="H2000" s="53"/>
      <c r="I2000" s="67" t="s">
        <v>1</v>
      </c>
      <c r="J2000" s="53"/>
      <c r="K2000" s="67">
        <v>0</v>
      </c>
      <c r="L2000" s="53"/>
      <c r="M2000" s="49" t="s">
        <v>1</v>
      </c>
    </row>
    <row r="2001" spans="1:13" ht="12.75">
      <c r="A2001" s="72" t="s">
        <v>716</v>
      </c>
      <c r="B2001" s="53"/>
      <c r="C2001" s="72" t="s">
        <v>717</v>
      </c>
      <c r="D2001" s="53"/>
      <c r="E2001" s="53"/>
      <c r="F2001" s="53"/>
      <c r="G2001" s="53"/>
      <c r="H2001" s="53"/>
      <c r="I2001" s="73">
        <v>185250</v>
      </c>
      <c r="J2001" s="53"/>
      <c r="K2001" s="73">
        <v>140471.57</v>
      </c>
      <c r="L2001" s="53"/>
      <c r="M2001" s="48">
        <v>75.83</v>
      </c>
    </row>
    <row r="2002" spans="1:13" ht="12.75">
      <c r="A2002" s="68" t="s">
        <v>444</v>
      </c>
      <c r="B2002" s="53"/>
      <c r="C2002" s="53"/>
      <c r="D2002" s="53"/>
      <c r="E2002" s="53"/>
      <c r="F2002" s="53"/>
      <c r="G2002" s="53"/>
      <c r="H2002" s="53"/>
      <c r="I2002" s="69">
        <v>182750</v>
      </c>
      <c r="J2002" s="53"/>
      <c r="K2002" s="69">
        <v>140471.57</v>
      </c>
      <c r="L2002" s="53"/>
      <c r="M2002" s="46">
        <v>76.87</v>
      </c>
    </row>
    <row r="2003" spans="1:13" ht="12.75">
      <c r="A2003" s="68" t="s">
        <v>445</v>
      </c>
      <c r="B2003" s="53"/>
      <c r="C2003" s="53"/>
      <c r="D2003" s="53"/>
      <c r="E2003" s="53"/>
      <c r="F2003" s="53"/>
      <c r="G2003" s="53"/>
      <c r="H2003" s="53"/>
      <c r="I2003" s="69">
        <v>182750</v>
      </c>
      <c r="J2003" s="53"/>
      <c r="K2003" s="69">
        <v>140471.57</v>
      </c>
      <c r="L2003" s="53"/>
      <c r="M2003" s="46">
        <v>76.87</v>
      </c>
    </row>
    <row r="2004" spans="1:13" ht="12.75">
      <c r="A2004" s="64" t="s">
        <v>280</v>
      </c>
      <c r="B2004" s="53"/>
      <c r="C2004" s="64" t="s">
        <v>281</v>
      </c>
      <c r="D2004" s="53"/>
      <c r="E2004" s="53"/>
      <c r="F2004" s="53"/>
      <c r="G2004" s="53"/>
      <c r="H2004" s="53"/>
      <c r="I2004" s="65">
        <v>133000</v>
      </c>
      <c r="J2004" s="53"/>
      <c r="K2004" s="65">
        <v>112926.4</v>
      </c>
      <c r="L2004" s="53"/>
      <c r="M2004" s="14">
        <v>84.91</v>
      </c>
    </row>
    <row r="2005" spans="1:13" ht="12.75">
      <c r="A2005" s="66" t="s">
        <v>282</v>
      </c>
      <c r="B2005" s="53"/>
      <c r="C2005" s="66" t="s">
        <v>283</v>
      </c>
      <c r="D2005" s="53"/>
      <c r="E2005" s="53"/>
      <c r="F2005" s="53"/>
      <c r="G2005" s="53"/>
      <c r="H2005" s="53"/>
      <c r="I2005" s="67" t="s">
        <v>1</v>
      </c>
      <c r="J2005" s="53"/>
      <c r="K2005" s="67">
        <v>112926.4</v>
      </c>
      <c r="L2005" s="53"/>
      <c r="M2005" s="49" t="s">
        <v>1</v>
      </c>
    </row>
    <row r="2006" spans="1:13" ht="12.75">
      <c r="A2006" s="64" t="s">
        <v>284</v>
      </c>
      <c r="B2006" s="53"/>
      <c r="C2006" s="64" t="s">
        <v>285</v>
      </c>
      <c r="D2006" s="53"/>
      <c r="E2006" s="53"/>
      <c r="F2006" s="53"/>
      <c r="G2006" s="53"/>
      <c r="H2006" s="53"/>
      <c r="I2006" s="65">
        <v>23000</v>
      </c>
      <c r="J2006" s="53"/>
      <c r="K2006" s="65">
        <v>7500</v>
      </c>
      <c r="L2006" s="53"/>
      <c r="M2006" s="14">
        <v>32.61</v>
      </c>
    </row>
    <row r="2007" spans="1:13" ht="12.75">
      <c r="A2007" s="66" t="s">
        <v>286</v>
      </c>
      <c r="B2007" s="53"/>
      <c r="C2007" s="66" t="s">
        <v>285</v>
      </c>
      <c r="D2007" s="53"/>
      <c r="E2007" s="53"/>
      <c r="F2007" s="53"/>
      <c r="G2007" s="53"/>
      <c r="H2007" s="53"/>
      <c r="I2007" s="67" t="s">
        <v>1</v>
      </c>
      <c r="J2007" s="53"/>
      <c r="K2007" s="67">
        <v>7500</v>
      </c>
      <c r="L2007" s="53"/>
      <c r="M2007" s="49" t="s">
        <v>1</v>
      </c>
    </row>
    <row r="2008" spans="1:13" ht="12.75">
      <c r="A2008" s="64" t="s">
        <v>287</v>
      </c>
      <c r="B2008" s="53"/>
      <c r="C2008" s="64" t="s">
        <v>288</v>
      </c>
      <c r="D2008" s="53"/>
      <c r="E2008" s="53"/>
      <c r="F2008" s="53"/>
      <c r="G2008" s="53"/>
      <c r="H2008" s="53"/>
      <c r="I2008" s="65">
        <v>15600</v>
      </c>
      <c r="J2008" s="53"/>
      <c r="K2008" s="65">
        <v>15600</v>
      </c>
      <c r="L2008" s="53"/>
      <c r="M2008" s="14">
        <v>100</v>
      </c>
    </row>
    <row r="2009" spans="1:13" ht="12.75">
      <c r="A2009" s="66" t="s">
        <v>289</v>
      </c>
      <c r="B2009" s="53"/>
      <c r="C2009" s="66" t="s">
        <v>290</v>
      </c>
      <c r="D2009" s="53"/>
      <c r="E2009" s="53"/>
      <c r="F2009" s="53"/>
      <c r="G2009" s="53"/>
      <c r="H2009" s="53"/>
      <c r="I2009" s="67" t="s">
        <v>1</v>
      </c>
      <c r="J2009" s="53"/>
      <c r="K2009" s="67">
        <v>15600</v>
      </c>
      <c r="L2009" s="53"/>
      <c r="M2009" s="49" t="s">
        <v>1</v>
      </c>
    </row>
    <row r="2010" spans="1:13" ht="12.75">
      <c r="A2010" s="64" t="s">
        <v>291</v>
      </c>
      <c r="B2010" s="53"/>
      <c r="C2010" s="64" t="s">
        <v>292</v>
      </c>
      <c r="D2010" s="53"/>
      <c r="E2010" s="53"/>
      <c r="F2010" s="53"/>
      <c r="G2010" s="53"/>
      <c r="H2010" s="53"/>
      <c r="I2010" s="65">
        <v>11000</v>
      </c>
      <c r="J2010" s="53"/>
      <c r="K2010" s="65">
        <v>4445.17</v>
      </c>
      <c r="L2010" s="53"/>
      <c r="M2010" s="14">
        <v>40.41</v>
      </c>
    </row>
    <row r="2011" spans="1:13" ht="12.75">
      <c r="A2011" s="66" t="s">
        <v>318</v>
      </c>
      <c r="B2011" s="53"/>
      <c r="C2011" s="66" t="s">
        <v>319</v>
      </c>
      <c r="D2011" s="53"/>
      <c r="E2011" s="53"/>
      <c r="F2011" s="53"/>
      <c r="G2011" s="53"/>
      <c r="H2011" s="53"/>
      <c r="I2011" s="67" t="s">
        <v>1</v>
      </c>
      <c r="J2011" s="53"/>
      <c r="K2011" s="67">
        <v>0</v>
      </c>
      <c r="L2011" s="53"/>
      <c r="M2011" s="49" t="s">
        <v>1</v>
      </c>
    </row>
    <row r="2012" spans="1:13" ht="12.75">
      <c r="A2012" s="66" t="s">
        <v>293</v>
      </c>
      <c r="B2012" s="53"/>
      <c r="C2012" s="66" t="s">
        <v>294</v>
      </c>
      <c r="D2012" s="53"/>
      <c r="E2012" s="53"/>
      <c r="F2012" s="53"/>
      <c r="G2012" s="53"/>
      <c r="H2012" s="53"/>
      <c r="I2012" s="67" t="s">
        <v>1</v>
      </c>
      <c r="J2012" s="53"/>
      <c r="K2012" s="67">
        <v>4445.17</v>
      </c>
      <c r="L2012" s="53"/>
      <c r="M2012" s="49" t="s">
        <v>1</v>
      </c>
    </row>
    <row r="2013" spans="1:13" ht="12.75">
      <c r="A2013" s="64" t="s">
        <v>299</v>
      </c>
      <c r="B2013" s="53"/>
      <c r="C2013" s="64" t="s">
        <v>300</v>
      </c>
      <c r="D2013" s="53"/>
      <c r="E2013" s="53"/>
      <c r="F2013" s="53"/>
      <c r="G2013" s="53"/>
      <c r="H2013" s="53"/>
      <c r="I2013" s="65">
        <v>150</v>
      </c>
      <c r="J2013" s="53"/>
      <c r="K2013" s="65">
        <v>0</v>
      </c>
      <c r="L2013" s="53"/>
      <c r="M2013" s="14">
        <v>0</v>
      </c>
    </row>
    <row r="2014" spans="1:13" ht="12.75">
      <c r="A2014" s="66" t="s">
        <v>303</v>
      </c>
      <c r="B2014" s="53"/>
      <c r="C2014" s="66" t="s">
        <v>304</v>
      </c>
      <c r="D2014" s="53"/>
      <c r="E2014" s="53"/>
      <c r="F2014" s="53"/>
      <c r="G2014" s="53"/>
      <c r="H2014" s="53"/>
      <c r="I2014" s="67" t="s">
        <v>1</v>
      </c>
      <c r="J2014" s="53"/>
      <c r="K2014" s="67">
        <v>0</v>
      </c>
      <c r="L2014" s="53"/>
      <c r="M2014" s="49" t="s">
        <v>1</v>
      </c>
    </row>
    <row r="2015" spans="1:13" ht="12.75">
      <c r="A2015" s="68" t="s">
        <v>448</v>
      </c>
      <c r="B2015" s="53"/>
      <c r="C2015" s="53"/>
      <c r="D2015" s="53"/>
      <c r="E2015" s="53"/>
      <c r="F2015" s="53"/>
      <c r="G2015" s="53"/>
      <c r="H2015" s="53"/>
      <c r="I2015" s="69">
        <v>2500</v>
      </c>
      <c r="J2015" s="53"/>
      <c r="K2015" s="69">
        <v>0</v>
      </c>
      <c r="L2015" s="53"/>
      <c r="M2015" s="46">
        <v>0</v>
      </c>
    </row>
    <row r="2016" spans="1:13" ht="12.75">
      <c r="A2016" s="68" t="s">
        <v>449</v>
      </c>
      <c r="B2016" s="53"/>
      <c r="C2016" s="53"/>
      <c r="D2016" s="53"/>
      <c r="E2016" s="53"/>
      <c r="F2016" s="53"/>
      <c r="G2016" s="53"/>
      <c r="H2016" s="53"/>
      <c r="I2016" s="69">
        <v>2500</v>
      </c>
      <c r="J2016" s="53"/>
      <c r="K2016" s="69">
        <v>0</v>
      </c>
      <c r="L2016" s="53"/>
      <c r="M2016" s="46">
        <v>0</v>
      </c>
    </row>
    <row r="2017" spans="1:13" ht="12.75">
      <c r="A2017" s="64" t="s">
        <v>280</v>
      </c>
      <c r="B2017" s="53"/>
      <c r="C2017" s="64" t="s">
        <v>281</v>
      </c>
      <c r="D2017" s="53"/>
      <c r="E2017" s="53"/>
      <c r="F2017" s="53"/>
      <c r="G2017" s="53"/>
      <c r="H2017" s="53"/>
      <c r="I2017" s="65">
        <v>2146</v>
      </c>
      <c r="J2017" s="53"/>
      <c r="K2017" s="65">
        <v>0</v>
      </c>
      <c r="L2017" s="53"/>
      <c r="M2017" s="14">
        <v>0</v>
      </c>
    </row>
    <row r="2018" spans="1:13" ht="12.75">
      <c r="A2018" s="66" t="s">
        <v>282</v>
      </c>
      <c r="B2018" s="53"/>
      <c r="C2018" s="66" t="s">
        <v>283</v>
      </c>
      <c r="D2018" s="53"/>
      <c r="E2018" s="53"/>
      <c r="F2018" s="53"/>
      <c r="G2018" s="53"/>
      <c r="H2018" s="53"/>
      <c r="I2018" s="67" t="s">
        <v>1</v>
      </c>
      <c r="J2018" s="53"/>
      <c r="K2018" s="67">
        <v>0</v>
      </c>
      <c r="L2018" s="53"/>
      <c r="M2018" s="49" t="s">
        <v>1</v>
      </c>
    </row>
    <row r="2019" spans="1:13" ht="12.75">
      <c r="A2019" s="64" t="s">
        <v>287</v>
      </c>
      <c r="B2019" s="53"/>
      <c r="C2019" s="64" t="s">
        <v>288</v>
      </c>
      <c r="D2019" s="53"/>
      <c r="E2019" s="53"/>
      <c r="F2019" s="53"/>
      <c r="G2019" s="53"/>
      <c r="H2019" s="53"/>
      <c r="I2019" s="65">
        <v>354</v>
      </c>
      <c r="J2019" s="53"/>
      <c r="K2019" s="65">
        <v>0</v>
      </c>
      <c r="L2019" s="53"/>
      <c r="M2019" s="14">
        <v>0</v>
      </c>
    </row>
    <row r="2020" spans="1:13" ht="12.75">
      <c r="A2020" s="66" t="s">
        <v>289</v>
      </c>
      <c r="B2020" s="53"/>
      <c r="C2020" s="66" t="s">
        <v>290</v>
      </c>
      <c r="D2020" s="53"/>
      <c r="E2020" s="53"/>
      <c r="F2020" s="53"/>
      <c r="G2020" s="53"/>
      <c r="H2020" s="53"/>
      <c r="I2020" s="67" t="s">
        <v>1</v>
      </c>
      <c r="J2020" s="53"/>
      <c r="K2020" s="67">
        <v>0</v>
      </c>
      <c r="L2020" s="53"/>
      <c r="M2020" s="49" t="s">
        <v>1</v>
      </c>
    </row>
    <row r="2021" spans="1:13" ht="12.75">
      <c r="A2021" s="70" t="s">
        <v>734</v>
      </c>
      <c r="B2021" s="53"/>
      <c r="C2021" s="70" t="s">
        <v>735</v>
      </c>
      <c r="D2021" s="53"/>
      <c r="E2021" s="53"/>
      <c r="F2021" s="53"/>
      <c r="G2021" s="53"/>
      <c r="H2021" s="53"/>
      <c r="I2021" s="71">
        <v>89760</v>
      </c>
      <c r="J2021" s="53"/>
      <c r="K2021" s="71">
        <v>30292.8</v>
      </c>
      <c r="L2021" s="53"/>
      <c r="M2021" s="47">
        <v>33.75</v>
      </c>
    </row>
    <row r="2022" spans="1:13" ht="12.75">
      <c r="A2022" s="72" t="s">
        <v>736</v>
      </c>
      <c r="B2022" s="53"/>
      <c r="C2022" s="72" t="s">
        <v>737</v>
      </c>
      <c r="D2022" s="53"/>
      <c r="E2022" s="53"/>
      <c r="F2022" s="53"/>
      <c r="G2022" s="53"/>
      <c r="H2022" s="53"/>
      <c r="I2022" s="73">
        <v>89760</v>
      </c>
      <c r="J2022" s="53"/>
      <c r="K2022" s="73">
        <v>30292.8</v>
      </c>
      <c r="L2022" s="53"/>
      <c r="M2022" s="48">
        <v>33.75</v>
      </c>
    </row>
    <row r="2023" spans="1:13" ht="12.75">
      <c r="A2023" s="68" t="s">
        <v>444</v>
      </c>
      <c r="B2023" s="53"/>
      <c r="C2023" s="53"/>
      <c r="D2023" s="53"/>
      <c r="E2023" s="53"/>
      <c r="F2023" s="53"/>
      <c r="G2023" s="53"/>
      <c r="H2023" s="53"/>
      <c r="I2023" s="69">
        <v>70000</v>
      </c>
      <c r="J2023" s="53"/>
      <c r="K2023" s="69">
        <v>28977.6</v>
      </c>
      <c r="L2023" s="53"/>
      <c r="M2023" s="46">
        <v>41.4</v>
      </c>
    </row>
    <row r="2024" spans="1:13" ht="12.75">
      <c r="A2024" s="68" t="s">
        <v>445</v>
      </c>
      <c r="B2024" s="53"/>
      <c r="C2024" s="53"/>
      <c r="D2024" s="53"/>
      <c r="E2024" s="53"/>
      <c r="F2024" s="53"/>
      <c r="G2024" s="53"/>
      <c r="H2024" s="53"/>
      <c r="I2024" s="69">
        <v>70000</v>
      </c>
      <c r="J2024" s="53"/>
      <c r="K2024" s="69">
        <v>28977.6</v>
      </c>
      <c r="L2024" s="53"/>
      <c r="M2024" s="46">
        <v>41.4</v>
      </c>
    </row>
    <row r="2025" spans="1:13" ht="12.75">
      <c r="A2025" s="64" t="s">
        <v>295</v>
      </c>
      <c r="B2025" s="53"/>
      <c r="C2025" s="64" t="s">
        <v>296</v>
      </c>
      <c r="D2025" s="53"/>
      <c r="E2025" s="53"/>
      <c r="F2025" s="53"/>
      <c r="G2025" s="53"/>
      <c r="H2025" s="53"/>
      <c r="I2025" s="65">
        <v>40000</v>
      </c>
      <c r="J2025" s="53"/>
      <c r="K2025" s="65">
        <v>16945.6</v>
      </c>
      <c r="L2025" s="53"/>
      <c r="M2025" s="14">
        <v>42.36</v>
      </c>
    </row>
    <row r="2026" spans="1:13" ht="12.75">
      <c r="A2026" s="66" t="s">
        <v>387</v>
      </c>
      <c r="B2026" s="53"/>
      <c r="C2026" s="66" t="s">
        <v>388</v>
      </c>
      <c r="D2026" s="53"/>
      <c r="E2026" s="53"/>
      <c r="F2026" s="53"/>
      <c r="G2026" s="53"/>
      <c r="H2026" s="53"/>
      <c r="I2026" s="67" t="s">
        <v>1</v>
      </c>
      <c r="J2026" s="53"/>
      <c r="K2026" s="67">
        <v>16945.6</v>
      </c>
      <c r="L2026" s="53"/>
      <c r="M2026" s="49" t="s">
        <v>1</v>
      </c>
    </row>
    <row r="2027" spans="1:13" ht="12.75">
      <c r="A2027" s="64" t="s">
        <v>299</v>
      </c>
      <c r="B2027" s="53"/>
      <c r="C2027" s="64" t="s">
        <v>300</v>
      </c>
      <c r="D2027" s="53"/>
      <c r="E2027" s="53"/>
      <c r="F2027" s="53"/>
      <c r="G2027" s="53"/>
      <c r="H2027" s="53"/>
      <c r="I2027" s="65">
        <v>30000</v>
      </c>
      <c r="J2027" s="53"/>
      <c r="K2027" s="65">
        <v>12032</v>
      </c>
      <c r="L2027" s="53"/>
      <c r="M2027" s="14">
        <v>40.11</v>
      </c>
    </row>
    <row r="2028" spans="1:13" ht="12.75">
      <c r="A2028" s="66" t="s">
        <v>344</v>
      </c>
      <c r="B2028" s="53"/>
      <c r="C2028" s="66" t="s">
        <v>345</v>
      </c>
      <c r="D2028" s="53"/>
      <c r="E2028" s="53"/>
      <c r="F2028" s="53"/>
      <c r="G2028" s="53"/>
      <c r="H2028" s="53"/>
      <c r="I2028" s="67" t="s">
        <v>1</v>
      </c>
      <c r="J2028" s="53"/>
      <c r="K2028" s="67">
        <v>12032</v>
      </c>
      <c r="L2028" s="53"/>
      <c r="M2028" s="49" t="s">
        <v>1</v>
      </c>
    </row>
    <row r="2029" spans="1:13" ht="12.75">
      <c r="A2029" s="68" t="s">
        <v>450</v>
      </c>
      <c r="B2029" s="53"/>
      <c r="C2029" s="53"/>
      <c r="D2029" s="53"/>
      <c r="E2029" s="53"/>
      <c r="F2029" s="53"/>
      <c r="G2029" s="53"/>
      <c r="H2029" s="53"/>
      <c r="I2029" s="69">
        <v>15000</v>
      </c>
      <c r="J2029" s="53"/>
      <c r="K2029" s="69">
        <v>0</v>
      </c>
      <c r="L2029" s="53"/>
      <c r="M2029" s="46">
        <v>0</v>
      </c>
    </row>
    <row r="2030" spans="1:13" ht="12.75">
      <c r="A2030" s="68" t="s">
        <v>451</v>
      </c>
      <c r="B2030" s="53"/>
      <c r="C2030" s="53"/>
      <c r="D2030" s="53"/>
      <c r="E2030" s="53"/>
      <c r="F2030" s="53"/>
      <c r="G2030" s="53"/>
      <c r="H2030" s="53"/>
      <c r="I2030" s="69">
        <v>15000</v>
      </c>
      <c r="J2030" s="53"/>
      <c r="K2030" s="69">
        <v>0</v>
      </c>
      <c r="L2030" s="53"/>
      <c r="M2030" s="46">
        <v>0</v>
      </c>
    </row>
    <row r="2031" spans="1:13" ht="12.75">
      <c r="A2031" s="64" t="s">
        <v>295</v>
      </c>
      <c r="B2031" s="53"/>
      <c r="C2031" s="64" t="s">
        <v>296</v>
      </c>
      <c r="D2031" s="53"/>
      <c r="E2031" s="53"/>
      <c r="F2031" s="53"/>
      <c r="G2031" s="53"/>
      <c r="H2031" s="53"/>
      <c r="I2031" s="65">
        <v>15000</v>
      </c>
      <c r="J2031" s="53"/>
      <c r="K2031" s="65">
        <v>0</v>
      </c>
      <c r="L2031" s="53"/>
      <c r="M2031" s="14">
        <v>0</v>
      </c>
    </row>
    <row r="2032" spans="1:13" ht="12.75">
      <c r="A2032" s="66" t="s">
        <v>387</v>
      </c>
      <c r="B2032" s="53"/>
      <c r="C2032" s="66" t="s">
        <v>388</v>
      </c>
      <c r="D2032" s="53"/>
      <c r="E2032" s="53"/>
      <c r="F2032" s="53"/>
      <c r="G2032" s="53"/>
      <c r="H2032" s="53"/>
      <c r="I2032" s="67" t="s">
        <v>1</v>
      </c>
      <c r="J2032" s="53"/>
      <c r="K2032" s="67">
        <v>0</v>
      </c>
      <c r="L2032" s="53"/>
      <c r="M2032" s="49" t="s">
        <v>1</v>
      </c>
    </row>
    <row r="2033" spans="1:13" ht="12.75">
      <c r="A2033" s="68" t="s">
        <v>452</v>
      </c>
      <c r="B2033" s="53"/>
      <c r="C2033" s="53"/>
      <c r="D2033" s="53"/>
      <c r="E2033" s="53"/>
      <c r="F2033" s="53"/>
      <c r="G2033" s="53"/>
      <c r="H2033" s="53"/>
      <c r="I2033" s="69">
        <v>4760</v>
      </c>
      <c r="J2033" s="53"/>
      <c r="K2033" s="69">
        <v>1315.2</v>
      </c>
      <c r="L2033" s="53"/>
      <c r="M2033" s="46">
        <v>27.63</v>
      </c>
    </row>
    <row r="2034" spans="1:13" ht="12.75">
      <c r="A2034" s="68" t="s">
        <v>453</v>
      </c>
      <c r="B2034" s="53"/>
      <c r="C2034" s="53"/>
      <c r="D2034" s="53"/>
      <c r="E2034" s="53"/>
      <c r="F2034" s="53"/>
      <c r="G2034" s="53"/>
      <c r="H2034" s="53"/>
      <c r="I2034" s="69">
        <v>4760</v>
      </c>
      <c r="J2034" s="53"/>
      <c r="K2034" s="69">
        <v>1315.2</v>
      </c>
      <c r="L2034" s="53"/>
      <c r="M2034" s="46">
        <v>27.63</v>
      </c>
    </row>
    <row r="2035" spans="1:13" ht="12.75">
      <c r="A2035" s="64" t="s">
        <v>295</v>
      </c>
      <c r="B2035" s="53"/>
      <c r="C2035" s="64" t="s">
        <v>296</v>
      </c>
      <c r="D2035" s="53"/>
      <c r="E2035" s="53"/>
      <c r="F2035" s="53"/>
      <c r="G2035" s="53"/>
      <c r="H2035" s="53"/>
      <c r="I2035" s="65">
        <v>4760</v>
      </c>
      <c r="J2035" s="53"/>
      <c r="K2035" s="65">
        <v>835.2</v>
      </c>
      <c r="L2035" s="53"/>
      <c r="M2035" s="14">
        <v>17.55</v>
      </c>
    </row>
    <row r="2036" spans="1:13" ht="12.75">
      <c r="A2036" s="66" t="s">
        <v>387</v>
      </c>
      <c r="B2036" s="53"/>
      <c r="C2036" s="66" t="s">
        <v>388</v>
      </c>
      <c r="D2036" s="53"/>
      <c r="E2036" s="53"/>
      <c r="F2036" s="53"/>
      <c r="G2036" s="53"/>
      <c r="H2036" s="53"/>
      <c r="I2036" s="67" t="s">
        <v>1</v>
      </c>
      <c r="J2036" s="53"/>
      <c r="K2036" s="67">
        <v>835.2</v>
      </c>
      <c r="L2036" s="53"/>
      <c r="M2036" s="49" t="s">
        <v>1</v>
      </c>
    </row>
    <row r="2037" spans="1:13" ht="12.75">
      <c r="A2037" s="64" t="s">
        <v>391</v>
      </c>
      <c r="B2037" s="53"/>
      <c r="C2037" s="64" t="s">
        <v>392</v>
      </c>
      <c r="D2037" s="53"/>
      <c r="E2037" s="53"/>
      <c r="F2037" s="53"/>
      <c r="G2037" s="53"/>
      <c r="H2037" s="53"/>
      <c r="I2037" s="65">
        <v>0</v>
      </c>
      <c r="J2037" s="53"/>
      <c r="K2037" s="65">
        <v>480</v>
      </c>
      <c r="L2037" s="53"/>
      <c r="M2037" s="14" t="s">
        <v>1</v>
      </c>
    </row>
    <row r="2038" spans="1:13" ht="12.75">
      <c r="A2038" s="66" t="s">
        <v>393</v>
      </c>
      <c r="B2038" s="53"/>
      <c r="C2038" s="66" t="s">
        <v>394</v>
      </c>
      <c r="D2038" s="53"/>
      <c r="E2038" s="53"/>
      <c r="F2038" s="53"/>
      <c r="G2038" s="53"/>
      <c r="H2038" s="53"/>
      <c r="I2038" s="67" t="s">
        <v>1</v>
      </c>
      <c r="J2038" s="53"/>
      <c r="K2038" s="67">
        <v>480</v>
      </c>
      <c r="L2038" s="53"/>
      <c r="M2038" s="49" t="s">
        <v>1</v>
      </c>
    </row>
    <row r="2039" spans="1:13" ht="12.75">
      <c r="A2039" s="74" t="s">
        <v>767</v>
      </c>
      <c r="B2039" s="53"/>
      <c r="C2039" s="53"/>
      <c r="D2039" s="53"/>
      <c r="E2039" s="53"/>
      <c r="F2039" s="53"/>
      <c r="G2039" s="53"/>
      <c r="H2039" s="53"/>
      <c r="I2039" s="75">
        <v>10799800</v>
      </c>
      <c r="J2039" s="53"/>
      <c r="K2039" s="75">
        <v>4861707.51</v>
      </c>
      <c r="L2039" s="53"/>
      <c r="M2039" s="45">
        <v>45.02</v>
      </c>
    </row>
    <row r="2040" spans="1:13" ht="12.75">
      <c r="A2040" s="70" t="s">
        <v>755</v>
      </c>
      <c r="B2040" s="53"/>
      <c r="C2040" s="70" t="s">
        <v>756</v>
      </c>
      <c r="D2040" s="53"/>
      <c r="E2040" s="53"/>
      <c r="F2040" s="53"/>
      <c r="G2040" s="53"/>
      <c r="H2040" s="53"/>
      <c r="I2040" s="71">
        <v>7667600</v>
      </c>
      <c r="J2040" s="53"/>
      <c r="K2040" s="71">
        <v>3927655.08</v>
      </c>
      <c r="L2040" s="53"/>
      <c r="M2040" s="47">
        <v>51.22</v>
      </c>
    </row>
    <row r="2041" spans="1:13" ht="12.75">
      <c r="A2041" s="72" t="s">
        <v>757</v>
      </c>
      <c r="B2041" s="53"/>
      <c r="C2041" s="72" t="s">
        <v>758</v>
      </c>
      <c r="D2041" s="53"/>
      <c r="E2041" s="53"/>
      <c r="F2041" s="53"/>
      <c r="G2041" s="53"/>
      <c r="H2041" s="53"/>
      <c r="I2041" s="73">
        <v>627600</v>
      </c>
      <c r="J2041" s="53"/>
      <c r="K2041" s="73">
        <v>265820.14</v>
      </c>
      <c r="L2041" s="53"/>
      <c r="M2041" s="48">
        <v>42.36</v>
      </c>
    </row>
    <row r="2042" spans="1:13" ht="12.75">
      <c r="A2042" s="68" t="s">
        <v>450</v>
      </c>
      <c r="B2042" s="53"/>
      <c r="C2042" s="53"/>
      <c r="D2042" s="53"/>
      <c r="E2042" s="53"/>
      <c r="F2042" s="53"/>
      <c r="G2042" s="53"/>
      <c r="H2042" s="53"/>
      <c r="I2042" s="69">
        <v>627600</v>
      </c>
      <c r="J2042" s="53"/>
      <c r="K2042" s="69">
        <v>265820.14</v>
      </c>
      <c r="L2042" s="53"/>
      <c r="M2042" s="46">
        <v>42.36</v>
      </c>
    </row>
    <row r="2043" spans="1:13" ht="12.75">
      <c r="A2043" s="68" t="s">
        <v>451</v>
      </c>
      <c r="B2043" s="53"/>
      <c r="C2043" s="53"/>
      <c r="D2043" s="53"/>
      <c r="E2043" s="53"/>
      <c r="F2043" s="53"/>
      <c r="G2043" s="53"/>
      <c r="H2043" s="53"/>
      <c r="I2043" s="69">
        <v>627600</v>
      </c>
      <c r="J2043" s="53"/>
      <c r="K2043" s="69">
        <v>265820.14</v>
      </c>
      <c r="L2043" s="53"/>
      <c r="M2043" s="46">
        <v>42.36</v>
      </c>
    </row>
    <row r="2044" spans="1:13" ht="12.75">
      <c r="A2044" s="64" t="s">
        <v>291</v>
      </c>
      <c r="B2044" s="53"/>
      <c r="C2044" s="64" t="s">
        <v>292</v>
      </c>
      <c r="D2044" s="53"/>
      <c r="E2044" s="53"/>
      <c r="F2044" s="53"/>
      <c r="G2044" s="53"/>
      <c r="H2044" s="53"/>
      <c r="I2044" s="65">
        <v>25000</v>
      </c>
      <c r="J2044" s="53"/>
      <c r="K2044" s="65">
        <v>7782</v>
      </c>
      <c r="L2044" s="53"/>
      <c r="M2044" s="14">
        <v>31.13</v>
      </c>
    </row>
    <row r="2045" spans="1:13" ht="12.75">
      <c r="A2045" s="66" t="s">
        <v>318</v>
      </c>
      <c r="B2045" s="53"/>
      <c r="C2045" s="66" t="s">
        <v>319</v>
      </c>
      <c r="D2045" s="53"/>
      <c r="E2045" s="53"/>
      <c r="F2045" s="53"/>
      <c r="G2045" s="53"/>
      <c r="H2045" s="53"/>
      <c r="I2045" s="67" t="s">
        <v>1</v>
      </c>
      <c r="J2045" s="53"/>
      <c r="K2045" s="67">
        <v>1256</v>
      </c>
      <c r="L2045" s="53"/>
      <c r="M2045" s="49" t="s">
        <v>1</v>
      </c>
    </row>
    <row r="2046" spans="1:13" ht="12.75">
      <c r="A2046" s="66" t="s">
        <v>320</v>
      </c>
      <c r="B2046" s="53"/>
      <c r="C2046" s="66" t="s">
        <v>321</v>
      </c>
      <c r="D2046" s="53"/>
      <c r="E2046" s="53"/>
      <c r="F2046" s="53"/>
      <c r="G2046" s="53"/>
      <c r="H2046" s="53"/>
      <c r="I2046" s="67" t="s">
        <v>1</v>
      </c>
      <c r="J2046" s="53"/>
      <c r="K2046" s="67">
        <v>6526</v>
      </c>
      <c r="L2046" s="53"/>
      <c r="M2046" s="49" t="s">
        <v>1</v>
      </c>
    </row>
    <row r="2047" spans="1:13" ht="12.75">
      <c r="A2047" s="64" t="s">
        <v>295</v>
      </c>
      <c r="B2047" s="53"/>
      <c r="C2047" s="64" t="s">
        <v>296</v>
      </c>
      <c r="D2047" s="53"/>
      <c r="E2047" s="53"/>
      <c r="F2047" s="53"/>
      <c r="G2047" s="53"/>
      <c r="H2047" s="53"/>
      <c r="I2047" s="65">
        <v>294100</v>
      </c>
      <c r="J2047" s="53"/>
      <c r="K2047" s="65">
        <v>124717.95</v>
      </c>
      <c r="L2047" s="53"/>
      <c r="M2047" s="14">
        <v>42.41</v>
      </c>
    </row>
    <row r="2048" spans="1:13" ht="12.75">
      <c r="A2048" s="66" t="s">
        <v>297</v>
      </c>
      <c r="B2048" s="53"/>
      <c r="C2048" s="66" t="s">
        <v>298</v>
      </c>
      <c r="D2048" s="53"/>
      <c r="E2048" s="53"/>
      <c r="F2048" s="53"/>
      <c r="G2048" s="53"/>
      <c r="H2048" s="53"/>
      <c r="I2048" s="67" t="s">
        <v>1</v>
      </c>
      <c r="J2048" s="53"/>
      <c r="K2048" s="67">
        <v>55465.71</v>
      </c>
      <c r="L2048" s="53"/>
      <c r="M2048" s="49" t="s">
        <v>1</v>
      </c>
    </row>
    <row r="2049" spans="1:13" ht="12.75">
      <c r="A2049" s="66" t="s">
        <v>387</v>
      </c>
      <c r="B2049" s="53"/>
      <c r="C2049" s="66" t="s">
        <v>388</v>
      </c>
      <c r="D2049" s="53"/>
      <c r="E2049" s="53"/>
      <c r="F2049" s="53"/>
      <c r="G2049" s="53"/>
      <c r="H2049" s="53"/>
      <c r="I2049" s="67" t="s">
        <v>1</v>
      </c>
      <c r="J2049" s="53"/>
      <c r="K2049" s="67">
        <v>0</v>
      </c>
      <c r="L2049" s="53"/>
      <c r="M2049" s="49" t="s">
        <v>1</v>
      </c>
    </row>
    <row r="2050" spans="1:13" ht="12.75">
      <c r="A2050" s="66" t="s">
        <v>326</v>
      </c>
      <c r="B2050" s="53"/>
      <c r="C2050" s="66" t="s">
        <v>327</v>
      </c>
      <c r="D2050" s="53"/>
      <c r="E2050" s="53"/>
      <c r="F2050" s="53"/>
      <c r="G2050" s="53"/>
      <c r="H2050" s="53"/>
      <c r="I2050" s="67" t="s">
        <v>1</v>
      </c>
      <c r="J2050" s="53"/>
      <c r="K2050" s="67">
        <v>61386.48</v>
      </c>
      <c r="L2050" s="53"/>
      <c r="M2050" s="49" t="s">
        <v>1</v>
      </c>
    </row>
    <row r="2051" spans="1:13" ht="12.75">
      <c r="A2051" s="66" t="s">
        <v>328</v>
      </c>
      <c r="B2051" s="53"/>
      <c r="C2051" s="66" t="s">
        <v>329</v>
      </c>
      <c r="D2051" s="53"/>
      <c r="E2051" s="53"/>
      <c r="F2051" s="53"/>
      <c r="G2051" s="53"/>
      <c r="H2051" s="53"/>
      <c r="I2051" s="67" t="s">
        <v>1</v>
      </c>
      <c r="J2051" s="53"/>
      <c r="K2051" s="67">
        <v>7865.76</v>
      </c>
      <c r="L2051" s="53"/>
      <c r="M2051" s="49" t="s">
        <v>1</v>
      </c>
    </row>
    <row r="2052" spans="1:13" ht="12.75">
      <c r="A2052" s="66" t="s">
        <v>330</v>
      </c>
      <c r="B2052" s="53"/>
      <c r="C2052" s="66" t="s">
        <v>331</v>
      </c>
      <c r="D2052" s="53"/>
      <c r="E2052" s="53"/>
      <c r="F2052" s="53"/>
      <c r="G2052" s="53"/>
      <c r="H2052" s="53"/>
      <c r="I2052" s="67" t="s">
        <v>1</v>
      </c>
      <c r="J2052" s="53"/>
      <c r="K2052" s="67">
        <v>0</v>
      </c>
      <c r="L2052" s="53"/>
      <c r="M2052" s="49" t="s">
        <v>1</v>
      </c>
    </row>
    <row r="2053" spans="1:13" ht="12.75">
      <c r="A2053" s="64" t="s">
        <v>299</v>
      </c>
      <c r="B2053" s="53"/>
      <c r="C2053" s="64" t="s">
        <v>300</v>
      </c>
      <c r="D2053" s="53"/>
      <c r="E2053" s="53"/>
      <c r="F2053" s="53"/>
      <c r="G2053" s="53"/>
      <c r="H2053" s="53"/>
      <c r="I2053" s="65">
        <v>288000</v>
      </c>
      <c r="J2053" s="53"/>
      <c r="K2053" s="65">
        <v>122603.46</v>
      </c>
      <c r="L2053" s="53"/>
      <c r="M2053" s="14">
        <v>42.57</v>
      </c>
    </row>
    <row r="2054" spans="1:13" ht="12.75">
      <c r="A2054" s="66" t="s">
        <v>334</v>
      </c>
      <c r="B2054" s="53"/>
      <c r="C2054" s="66" t="s">
        <v>335</v>
      </c>
      <c r="D2054" s="53"/>
      <c r="E2054" s="53"/>
      <c r="F2054" s="53"/>
      <c r="G2054" s="53"/>
      <c r="H2054" s="53"/>
      <c r="I2054" s="67" t="s">
        <v>1</v>
      </c>
      <c r="J2054" s="53"/>
      <c r="K2054" s="67">
        <v>37723.9</v>
      </c>
      <c r="L2054" s="53"/>
      <c r="M2054" s="49" t="s">
        <v>1</v>
      </c>
    </row>
    <row r="2055" spans="1:13" ht="12.75">
      <c r="A2055" s="66" t="s">
        <v>336</v>
      </c>
      <c r="B2055" s="53"/>
      <c r="C2055" s="66" t="s">
        <v>337</v>
      </c>
      <c r="D2055" s="53"/>
      <c r="E2055" s="53"/>
      <c r="F2055" s="53"/>
      <c r="G2055" s="53"/>
      <c r="H2055" s="53"/>
      <c r="I2055" s="67" t="s">
        <v>1</v>
      </c>
      <c r="J2055" s="53"/>
      <c r="K2055" s="67">
        <v>26068.75</v>
      </c>
      <c r="L2055" s="53"/>
      <c r="M2055" s="49" t="s">
        <v>1</v>
      </c>
    </row>
    <row r="2056" spans="1:13" ht="12.75">
      <c r="A2056" s="66" t="s">
        <v>338</v>
      </c>
      <c r="B2056" s="53"/>
      <c r="C2056" s="66" t="s">
        <v>339</v>
      </c>
      <c r="D2056" s="53"/>
      <c r="E2056" s="53"/>
      <c r="F2056" s="53"/>
      <c r="G2056" s="53"/>
      <c r="H2056" s="53"/>
      <c r="I2056" s="67" t="s">
        <v>1</v>
      </c>
      <c r="J2056" s="53"/>
      <c r="K2056" s="67">
        <v>19523.08</v>
      </c>
      <c r="L2056" s="53"/>
      <c r="M2056" s="49" t="s">
        <v>1</v>
      </c>
    </row>
    <row r="2057" spans="1:13" ht="12.75">
      <c r="A2057" s="66" t="s">
        <v>340</v>
      </c>
      <c r="B2057" s="53"/>
      <c r="C2057" s="66" t="s">
        <v>341</v>
      </c>
      <c r="D2057" s="53"/>
      <c r="E2057" s="53"/>
      <c r="F2057" s="53"/>
      <c r="G2057" s="53"/>
      <c r="H2057" s="53"/>
      <c r="I2057" s="67" t="s">
        <v>1</v>
      </c>
      <c r="J2057" s="53"/>
      <c r="K2057" s="67">
        <v>0</v>
      </c>
      <c r="L2057" s="53"/>
      <c r="M2057" s="49" t="s">
        <v>1</v>
      </c>
    </row>
    <row r="2058" spans="1:13" ht="12.75">
      <c r="A2058" s="66" t="s">
        <v>342</v>
      </c>
      <c r="B2058" s="53"/>
      <c r="C2058" s="66" t="s">
        <v>343</v>
      </c>
      <c r="D2058" s="53"/>
      <c r="E2058" s="53"/>
      <c r="F2058" s="53"/>
      <c r="G2058" s="53"/>
      <c r="H2058" s="53"/>
      <c r="I2058" s="67" t="s">
        <v>1</v>
      </c>
      <c r="J2058" s="53"/>
      <c r="K2058" s="67">
        <v>1187.5</v>
      </c>
      <c r="L2058" s="53"/>
      <c r="M2058" s="49" t="s">
        <v>1</v>
      </c>
    </row>
    <row r="2059" spans="1:13" ht="12.75">
      <c r="A2059" s="66" t="s">
        <v>303</v>
      </c>
      <c r="B2059" s="53"/>
      <c r="C2059" s="66" t="s">
        <v>304</v>
      </c>
      <c r="D2059" s="53"/>
      <c r="E2059" s="53"/>
      <c r="F2059" s="53"/>
      <c r="G2059" s="53"/>
      <c r="H2059" s="53"/>
      <c r="I2059" s="67" t="s">
        <v>1</v>
      </c>
      <c r="J2059" s="53"/>
      <c r="K2059" s="67">
        <v>0</v>
      </c>
      <c r="L2059" s="53"/>
      <c r="M2059" s="49" t="s">
        <v>1</v>
      </c>
    </row>
    <row r="2060" spans="1:13" ht="12.75">
      <c r="A2060" s="66" t="s">
        <v>389</v>
      </c>
      <c r="B2060" s="53"/>
      <c r="C2060" s="66" t="s">
        <v>390</v>
      </c>
      <c r="D2060" s="53"/>
      <c r="E2060" s="53"/>
      <c r="F2060" s="53"/>
      <c r="G2060" s="53"/>
      <c r="H2060" s="53"/>
      <c r="I2060" s="67" t="s">
        <v>1</v>
      </c>
      <c r="J2060" s="53"/>
      <c r="K2060" s="67">
        <v>17792.95</v>
      </c>
      <c r="L2060" s="53"/>
      <c r="M2060" s="49" t="s">
        <v>1</v>
      </c>
    </row>
    <row r="2061" spans="1:13" ht="12.75">
      <c r="A2061" s="66" t="s">
        <v>344</v>
      </c>
      <c r="B2061" s="53"/>
      <c r="C2061" s="66" t="s">
        <v>345</v>
      </c>
      <c r="D2061" s="53"/>
      <c r="E2061" s="53"/>
      <c r="F2061" s="53"/>
      <c r="G2061" s="53"/>
      <c r="H2061" s="53"/>
      <c r="I2061" s="67" t="s">
        <v>1</v>
      </c>
      <c r="J2061" s="53"/>
      <c r="K2061" s="67">
        <v>20307.28</v>
      </c>
      <c r="L2061" s="53"/>
      <c r="M2061" s="49" t="s">
        <v>1</v>
      </c>
    </row>
    <row r="2062" spans="1:13" ht="12.75">
      <c r="A2062" s="64" t="s">
        <v>305</v>
      </c>
      <c r="B2062" s="53"/>
      <c r="C2062" s="64" t="s">
        <v>306</v>
      </c>
      <c r="D2062" s="53"/>
      <c r="E2062" s="53"/>
      <c r="F2062" s="53"/>
      <c r="G2062" s="53"/>
      <c r="H2062" s="53"/>
      <c r="I2062" s="65">
        <v>20350</v>
      </c>
      <c r="J2062" s="53"/>
      <c r="K2062" s="65">
        <v>10716.73</v>
      </c>
      <c r="L2062" s="53"/>
      <c r="M2062" s="14">
        <v>52.66</v>
      </c>
    </row>
    <row r="2063" spans="1:13" ht="12.75">
      <c r="A2063" s="66" t="s">
        <v>346</v>
      </c>
      <c r="B2063" s="53"/>
      <c r="C2063" s="66" t="s">
        <v>347</v>
      </c>
      <c r="D2063" s="53"/>
      <c r="E2063" s="53"/>
      <c r="F2063" s="53"/>
      <c r="G2063" s="53"/>
      <c r="H2063" s="53"/>
      <c r="I2063" s="67" t="s">
        <v>1</v>
      </c>
      <c r="J2063" s="53"/>
      <c r="K2063" s="67">
        <v>10066.73</v>
      </c>
      <c r="L2063" s="53"/>
      <c r="M2063" s="49" t="s">
        <v>1</v>
      </c>
    </row>
    <row r="2064" spans="1:13" ht="12.75">
      <c r="A2064" s="66" t="s">
        <v>348</v>
      </c>
      <c r="B2064" s="53"/>
      <c r="C2064" s="66" t="s">
        <v>349</v>
      </c>
      <c r="D2064" s="53"/>
      <c r="E2064" s="53"/>
      <c r="F2064" s="53"/>
      <c r="G2064" s="53"/>
      <c r="H2064" s="53"/>
      <c r="I2064" s="67" t="s">
        <v>1</v>
      </c>
      <c r="J2064" s="53"/>
      <c r="K2064" s="67">
        <v>650</v>
      </c>
      <c r="L2064" s="53"/>
      <c r="M2064" s="49" t="s">
        <v>1</v>
      </c>
    </row>
    <row r="2065" spans="1:13" ht="12.75">
      <c r="A2065" s="66" t="s">
        <v>350</v>
      </c>
      <c r="B2065" s="53"/>
      <c r="C2065" s="66" t="s">
        <v>351</v>
      </c>
      <c r="D2065" s="53"/>
      <c r="E2065" s="53"/>
      <c r="F2065" s="53"/>
      <c r="G2065" s="53"/>
      <c r="H2065" s="53"/>
      <c r="I2065" s="67" t="s">
        <v>1</v>
      </c>
      <c r="J2065" s="53"/>
      <c r="K2065" s="67">
        <v>0</v>
      </c>
      <c r="L2065" s="53"/>
      <c r="M2065" s="49" t="s">
        <v>1</v>
      </c>
    </row>
    <row r="2066" spans="1:13" ht="12.75">
      <c r="A2066" s="64" t="s">
        <v>352</v>
      </c>
      <c r="B2066" s="53"/>
      <c r="C2066" s="64" t="s">
        <v>353</v>
      </c>
      <c r="D2066" s="53"/>
      <c r="E2066" s="53"/>
      <c r="F2066" s="53"/>
      <c r="G2066" s="53"/>
      <c r="H2066" s="53"/>
      <c r="I2066" s="65">
        <v>150</v>
      </c>
      <c r="J2066" s="53"/>
      <c r="K2066" s="65">
        <v>0</v>
      </c>
      <c r="L2066" s="53"/>
      <c r="M2066" s="14">
        <v>0</v>
      </c>
    </row>
    <row r="2067" spans="1:13" ht="12.75">
      <c r="A2067" s="66" t="s">
        <v>354</v>
      </c>
      <c r="B2067" s="53"/>
      <c r="C2067" s="66" t="s">
        <v>355</v>
      </c>
      <c r="D2067" s="53"/>
      <c r="E2067" s="53"/>
      <c r="F2067" s="53"/>
      <c r="G2067" s="53"/>
      <c r="H2067" s="53"/>
      <c r="I2067" s="67" t="s">
        <v>1</v>
      </c>
      <c r="J2067" s="53"/>
      <c r="K2067" s="67">
        <v>0</v>
      </c>
      <c r="L2067" s="53"/>
      <c r="M2067" s="49" t="s">
        <v>1</v>
      </c>
    </row>
    <row r="2068" spans="1:13" ht="12.75">
      <c r="A2068" s="66" t="s">
        <v>356</v>
      </c>
      <c r="B2068" s="53"/>
      <c r="C2068" s="66" t="s">
        <v>357</v>
      </c>
      <c r="D2068" s="53"/>
      <c r="E2068" s="53"/>
      <c r="F2068" s="53"/>
      <c r="G2068" s="53"/>
      <c r="H2068" s="53"/>
      <c r="I2068" s="67" t="s">
        <v>1</v>
      </c>
      <c r="J2068" s="53"/>
      <c r="K2068" s="67">
        <v>0</v>
      </c>
      <c r="L2068" s="53"/>
      <c r="M2068" s="49" t="s">
        <v>1</v>
      </c>
    </row>
    <row r="2069" spans="1:13" ht="12.75">
      <c r="A2069" s="72" t="s">
        <v>859</v>
      </c>
      <c r="B2069" s="53"/>
      <c r="C2069" s="72" t="s">
        <v>860</v>
      </c>
      <c r="D2069" s="53"/>
      <c r="E2069" s="53"/>
      <c r="F2069" s="53"/>
      <c r="G2069" s="53"/>
      <c r="H2069" s="53"/>
      <c r="I2069" s="73">
        <v>7040000</v>
      </c>
      <c r="J2069" s="53"/>
      <c r="K2069" s="73">
        <v>3661834.94</v>
      </c>
      <c r="L2069" s="53"/>
      <c r="M2069" s="48">
        <v>52.01</v>
      </c>
    </row>
    <row r="2070" spans="1:13" ht="12.75">
      <c r="A2070" s="68" t="s">
        <v>450</v>
      </c>
      <c r="B2070" s="53"/>
      <c r="C2070" s="53"/>
      <c r="D2070" s="53"/>
      <c r="E2070" s="53"/>
      <c r="F2070" s="53"/>
      <c r="G2070" s="53"/>
      <c r="H2070" s="53"/>
      <c r="I2070" s="69">
        <v>7040000</v>
      </c>
      <c r="J2070" s="53"/>
      <c r="K2070" s="69">
        <v>3661834.94</v>
      </c>
      <c r="L2070" s="53"/>
      <c r="M2070" s="46">
        <v>52.01</v>
      </c>
    </row>
    <row r="2071" spans="1:13" ht="12.75">
      <c r="A2071" s="68" t="s">
        <v>451</v>
      </c>
      <c r="B2071" s="53"/>
      <c r="C2071" s="53"/>
      <c r="D2071" s="53"/>
      <c r="E2071" s="53"/>
      <c r="F2071" s="53"/>
      <c r="G2071" s="53"/>
      <c r="H2071" s="53"/>
      <c r="I2071" s="69">
        <v>7040000</v>
      </c>
      <c r="J2071" s="53"/>
      <c r="K2071" s="69">
        <v>3661834.94</v>
      </c>
      <c r="L2071" s="53"/>
      <c r="M2071" s="46">
        <v>52.01</v>
      </c>
    </row>
    <row r="2072" spans="1:13" ht="12.75">
      <c r="A2072" s="64" t="s">
        <v>280</v>
      </c>
      <c r="B2072" s="53"/>
      <c r="C2072" s="64" t="s">
        <v>281</v>
      </c>
      <c r="D2072" s="53"/>
      <c r="E2072" s="53"/>
      <c r="F2072" s="53"/>
      <c r="G2072" s="53"/>
      <c r="H2072" s="53"/>
      <c r="I2072" s="65">
        <v>5680000</v>
      </c>
      <c r="J2072" s="53"/>
      <c r="K2072" s="65">
        <v>2976058.1</v>
      </c>
      <c r="L2072" s="53"/>
      <c r="M2072" s="14">
        <v>52.4</v>
      </c>
    </row>
    <row r="2073" spans="1:13" ht="12.75">
      <c r="A2073" s="66" t="s">
        <v>282</v>
      </c>
      <c r="B2073" s="53"/>
      <c r="C2073" s="66" t="s">
        <v>283</v>
      </c>
      <c r="D2073" s="53"/>
      <c r="E2073" s="53"/>
      <c r="F2073" s="53"/>
      <c r="G2073" s="53"/>
      <c r="H2073" s="53"/>
      <c r="I2073" s="67" t="s">
        <v>1</v>
      </c>
      <c r="J2073" s="53"/>
      <c r="K2073" s="67">
        <v>2942181.29</v>
      </c>
      <c r="L2073" s="53"/>
      <c r="M2073" s="49" t="s">
        <v>1</v>
      </c>
    </row>
    <row r="2074" spans="1:13" ht="12.75">
      <c r="A2074" s="66" t="s">
        <v>383</v>
      </c>
      <c r="B2074" s="53"/>
      <c r="C2074" s="66" t="s">
        <v>384</v>
      </c>
      <c r="D2074" s="53"/>
      <c r="E2074" s="53"/>
      <c r="F2074" s="53"/>
      <c r="G2074" s="53"/>
      <c r="H2074" s="53"/>
      <c r="I2074" s="67" t="s">
        <v>1</v>
      </c>
      <c r="J2074" s="53"/>
      <c r="K2074" s="67">
        <v>29633.04</v>
      </c>
      <c r="L2074" s="53"/>
      <c r="M2074" s="49" t="s">
        <v>1</v>
      </c>
    </row>
    <row r="2075" spans="1:13" ht="12.75">
      <c r="A2075" s="66" t="s">
        <v>861</v>
      </c>
      <c r="B2075" s="53"/>
      <c r="C2075" s="66" t="s">
        <v>862</v>
      </c>
      <c r="D2075" s="53"/>
      <c r="E2075" s="53"/>
      <c r="F2075" s="53"/>
      <c r="G2075" s="53"/>
      <c r="H2075" s="53"/>
      <c r="I2075" s="67" t="s">
        <v>1</v>
      </c>
      <c r="J2075" s="53"/>
      <c r="K2075" s="67">
        <v>4243.77</v>
      </c>
      <c r="L2075" s="53"/>
      <c r="M2075" s="49" t="s">
        <v>1</v>
      </c>
    </row>
    <row r="2076" spans="1:13" ht="12.75">
      <c r="A2076" s="64" t="s">
        <v>284</v>
      </c>
      <c r="B2076" s="53"/>
      <c r="C2076" s="64" t="s">
        <v>285</v>
      </c>
      <c r="D2076" s="53"/>
      <c r="E2076" s="53"/>
      <c r="F2076" s="53"/>
      <c r="G2076" s="53"/>
      <c r="H2076" s="53"/>
      <c r="I2076" s="65">
        <v>180000</v>
      </c>
      <c r="J2076" s="53"/>
      <c r="K2076" s="65">
        <v>100981.22</v>
      </c>
      <c r="L2076" s="53"/>
      <c r="M2076" s="14">
        <v>56.1</v>
      </c>
    </row>
    <row r="2077" spans="1:13" ht="12.75">
      <c r="A2077" s="66" t="s">
        <v>286</v>
      </c>
      <c r="B2077" s="53"/>
      <c r="C2077" s="66" t="s">
        <v>285</v>
      </c>
      <c r="D2077" s="53"/>
      <c r="E2077" s="53"/>
      <c r="F2077" s="53"/>
      <c r="G2077" s="53"/>
      <c r="H2077" s="53"/>
      <c r="I2077" s="67" t="s">
        <v>1</v>
      </c>
      <c r="J2077" s="53"/>
      <c r="K2077" s="67">
        <v>100981.22</v>
      </c>
      <c r="L2077" s="53"/>
      <c r="M2077" s="49" t="s">
        <v>1</v>
      </c>
    </row>
    <row r="2078" spans="1:13" ht="12.75">
      <c r="A2078" s="64" t="s">
        <v>287</v>
      </c>
      <c r="B2078" s="53"/>
      <c r="C2078" s="64" t="s">
        <v>288</v>
      </c>
      <c r="D2078" s="53"/>
      <c r="E2078" s="53"/>
      <c r="F2078" s="53"/>
      <c r="G2078" s="53"/>
      <c r="H2078" s="53"/>
      <c r="I2078" s="65">
        <v>950000</v>
      </c>
      <c r="J2078" s="53"/>
      <c r="K2078" s="65">
        <v>491049.58</v>
      </c>
      <c r="L2078" s="53"/>
      <c r="M2078" s="14">
        <v>51.69</v>
      </c>
    </row>
    <row r="2079" spans="1:13" ht="12.75">
      <c r="A2079" s="66" t="s">
        <v>289</v>
      </c>
      <c r="B2079" s="53"/>
      <c r="C2079" s="66" t="s">
        <v>290</v>
      </c>
      <c r="D2079" s="53"/>
      <c r="E2079" s="53"/>
      <c r="F2079" s="53"/>
      <c r="G2079" s="53"/>
      <c r="H2079" s="53"/>
      <c r="I2079" s="67" t="s">
        <v>1</v>
      </c>
      <c r="J2079" s="53"/>
      <c r="K2079" s="67">
        <v>491049.58</v>
      </c>
      <c r="L2079" s="53"/>
      <c r="M2079" s="49" t="s">
        <v>1</v>
      </c>
    </row>
    <row r="2080" spans="1:13" ht="12.75">
      <c r="A2080" s="64" t="s">
        <v>291</v>
      </c>
      <c r="B2080" s="53"/>
      <c r="C2080" s="64" t="s">
        <v>292</v>
      </c>
      <c r="D2080" s="53"/>
      <c r="E2080" s="53"/>
      <c r="F2080" s="53"/>
      <c r="G2080" s="53"/>
      <c r="H2080" s="53"/>
      <c r="I2080" s="65">
        <v>180000</v>
      </c>
      <c r="J2080" s="53"/>
      <c r="K2080" s="65">
        <v>83621.04</v>
      </c>
      <c r="L2080" s="53"/>
      <c r="M2080" s="14">
        <v>46.46</v>
      </c>
    </row>
    <row r="2081" spans="1:13" ht="12.75">
      <c r="A2081" s="66" t="s">
        <v>293</v>
      </c>
      <c r="B2081" s="53"/>
      <c r="C2081" s="66" t="s">
        <v>294</v>
      </c>
      <c r="D2081" s="53"/>
      <c r="E2081" s="53"/>
      <c r="F2081" s="53"/>
      <c r="G2081" s="53"/>
      <c r="H2081" s="53"/>
      <c r="I2081" s="67" t="s">
        <v>1</v>
      </c>
      <c r="J2081" s="53"/>
      <c r="K2081" s="67">
        <v>83621.04</v>
      </c>
      <c r="L2081" s="53"/>
      <c r="M2081" s="49" t="s">
        <v>1</v>
      </c>
    </row>
    <row r="2082" spans="1:13" ht="12.75">
      <c r="A2082" s="64" t="s">
        <v>299</v>
      </c>
      <c r="B2082" s="53"/>
      <c r="C2082" s="64" t="s">
        <v>300</v>
      </c>
      <c r="D2082" s="53"/>
      <c r="E2082" s="53"/>
      <c r="F2082" s="53"/>
      <c r="G2082" s="53"/>
      <c r="H2082" s="53"/>
      <c r="I2082" s="65">
        <v>20000</v>
      </c>
      <c r="J2082" s="53"/>
      <c r="K2082" s="65">
        <v>0</v>
      </c>
      <c r="L2082" s="53"/>
      <c r="M2082" s="14">
        <v>0</v>
      </c>
    </row>
    <row r="2083" spans="1:13" ht="12.75">
      <c r="A2083" s="66" t="s">
        <v>303</v>
      </c>
      <c r="B2083" s="53"/>
      <c r="C2083" s="66" t="s">
        <v>304</v>
      </c>
      <c r="D2083" s="53"/>
      <c r="E2083" s="53"/>
      <c r="F2083" s="53"/>
      <c r="G2083" s="53"/>
      <c r="H2083" s="53"/>
      <c r="I2083" s="67" t="s">
        <v>1</v>
      </c>
      <c r="J2083" s="53"/>
      <c r="K2083" s="67">
        <v>0</v>
      </c>
      <c r="L2083" s="53"/>
      <c r="M2083" s="49" t="s">
        <v>1</v>
      </c>
    </row>
    <row r="2084" spans="1:13" ht="12.75">
      <c r="A2084" s="64" t="s">
        <v>305</v>
      </c>
      <c r="B2084" s="53"/>
      <c r="C2084" s="64" t="s">
        <v>306</v>
      </c>
      <c r="D2084" s="53"/>
      <c r="E2084" s="53"/>
      <c r="F2084" s="53"/>
      <c r="G2084" s="53"/>
      <c r="H2084" s="53"/>
      <c r="I2084" s="65">
        <v>30000</v>
      </c>
      <c r="J2084" s="53"/>
      <c r="K2084" s="65">
        <v>10125</v>
      </c>
      <c r="L2084" s="53"/>
      <c r="M2084" s="14">
        <v>33.75</v>
      </c>
    </row>
    <row r="2085" spans="1:13" ht="12.75">
      <c r="A2085" s="66" t="s">
        <v>350</v>
      </c>
      <c r="B2085" s="53"/>
      <c r="C2085" s="66" t="s">
        <v>351</v>
      </c>
      <c r="D2085" s="53"/>
      <c r="E2085" s="53"/>
      <c r="F2085" s="53"/>
      <c r="G2085" s="53"/>
      <c r="H2085" s="53"/>
      <c r="I2085" s="67" t="s">
        <v>1</v>
      </c>
      <c r="J2085" s="53"/>
      <c r="K2085" s="67">
        <v>10125</v>
      </c>
      <c r="L2085" s="53"/>
      <c r="M2085" s="49" t="s">
        <v>1</v>
      </c>
    </row>
    <row r="2086" spans="1:13" ht="12.75">
      <c r="A2086" s="70" t="s">
        <v>708</v>
      </c>
      <c r="B2086" s="53"/>
      <c r="C2086" s="70" t="s">
        <v>709</v>
      </c>
      <c r="D2086" s="53"/>
      <c r="E2086" s="53"/>
      <c r="F2086" s="53"/>
      <c r="G2086" s="53"/>
      <c r="H2086" s="53"/>
      <c r="I2086" s="71">
        <v>3052200</v>
      </c>
      <c r="J2086" s="53"/>
      <c r="K2086" s="71">
        <v>903800.62</v>
      </c>
      <c r="L2086" s="53"/>
      <c r="M2086" s="47">
        <v>29.61</v>
      </c>
    </row>
    <row r="2087" spans="1:13" ht="12.75">
      <c r="A2087" s="72" t="s">
        <v>762</v>
      </c>
      <c r="B2087" s="53"/>
      <c r="C2087" s="72" t="s">
        <v>763</v>
      </c>
      <c r="D2087" s="53"/>
      <c r="E2087" s="53"/>
      <c r="F2087" s="53"/>
      <c r="G2087" s="53"/>
      <c r="H2087" s="53"/>
      <c r="I2087" s="73">
        <v>1585900</v>
      </c>
      <c r="J2087" s="53"/>
      <c r="K2087" s="73">
        <v>756443.94</v>
      </c>
      <c r="L2087" s="53"/>
      <c r="M2087" s="48">
        <v>47.7</v>
      </c>
    </row>
    <row r="2088" spans="1:13" ht="12.75">
      <c r="A2088" s="68" t="s">
        <v>444</v>
      </c>
      <c r="B2088" s="53"/>
      <c r="C2088" s="53"/>
      <c r="D2088" s="53"/>
      <c r="E2088" s="53"/>
      <c r="F2088" s="53"/>
      <c r="G2088" s="53"/>
      <c r="H2088" s="53"/>
      <c r="I2088" s="69">
        <v>608300</v>
      </c>
      <c r="J2088" s="53"/>
      <c r="K2088" s="69">
        <v>475822.81</v>
      </c>
      <c r="L2088" s="53"/>
      <c r="M2088" s="46">
        <v>78.22</v>
      </c>
    </row>
    <row r="2089" spans="1:13" ht="12.75">
      <c r="A2089" s="68" t="s">
        <v>445</v>
      </c>
      <c r="B2089" s="53"/>
      <c r="C2089" s="53"/>
      <c r="D2089" s="53"/>
      <c r="E2089" s="53"/>
      <c r="F2089" s="53"/>
      <c r="G2089" s="53"/>
      <c r="H2089" s="53"/>
      <c r="I2089" s="69">
        <v>608300</v>
      </c>
      <c r="J2089" s="53"/>
      <c r="K2089" s="69">
        <v>475822.81</v>
      </c>
      <c r="L2089" s="53"/>
      <c r="M2089" s="46">
        <v>78.22</v>
      </c>
    </row>
    <row r="2090" spans="1:13" ht="12.75">
      <c r="A2090" s="64" t="s">
        <v>280</v>
      </c>
      <c r="B2090" s="53"/>
      <c r="C2090" s="64" t="s">
        <v>281</v>
      </c>
      <c r="D2090" s="53"/>
      <c r="E2090" s="53"/>
      <c r="F2090" s="53"/>
      <c r="G2090" s="53"/>
      <c r="H2090" s="53"/>
      <c r="I2090" s="65">
        <v>480000</v>
      </c>
      <c r="J2090" s="53"/>
      <c r="K2090" s="65">
        <v>392782.34</v>
      </c>
      <c r="L2090" s="53"/>
      <c r="M2090" s="14">
        <v>81.83</v>
      </c>
    </row>
    <row r="2091" spans="1:13" ht="12.75">
      <c r="A2091" s="66" t="s">
        <v>282</v>
      </c>
      <c r="B2091" s="53"/>
      <c r="C2091" s="66" t="s">
        <v>283</v>
      </c>
      <c r="D2091" s="53"/>
      <c r="E2091" s="53"/>
      <c r="F2091" s="53"/>
      <c r="G2091" s="53"/>
      <c r="H2091" s="53"/>
      <c r="I2091" s="67" t="s">
        <v>1</v>
      </c>
      <c r="J2091" s="53"/>
      <c r="K2091" s="67">
        <v>392782.34</v>
      </c>
      <c r="L2091" s="53"/>
      <c r="M2091" s="49" t="s">
        <v>1</v>
      </c>
    </row>
    <row r="2092" spans="1:13" ht="12.75">
      <c r="A2092" s="64" t="s">
        <v>284</v>
      </c>
      <c r="B2092" s="53"/>
      <c r="C2092" s="64" t="s">
        <v>285</v>
      </c>
      <c r="D2092" s="53"/>
      <c r="E2092" s="53"/>
      <c r="F2092" s="53"/>
      <c r="G2092" s="53"/>
      <c r="H2092" s="53"/>
      <c r="I2092" s="65">
        <v>18300</v>
      </c>
      <c r="J2092" s="53"/>
      <c r="K2092" s="65">
        <v>9000</v>
      </c>
      <c r="L2092" s="53"/>
      <c r="M2092" s="14">
        <v>49.18</v>
      </c>
    </row>
    <row r="2093" spans="1:13" ht="12.75">
      <c r="A2093" s="66" t="s">
        <v>286</v>
      </c>
      <c r="B2093" s="53"/>
      <c r="C2093" s="66" t="s">
        <v>285</v>
      </c>
      <c r="D2093" s="53"/>
      <c r="E2093" s="53"/>
      <c r="F2093" s="53"/>
      <c r="G2093" s="53"/>
      <c r="H2093" s="53"/>
      <c r="I2093" s="67" t="s">
        <v>1</v>
      </c>
      <c r="J2093" s="53"/>
      <c r="K2093" s="67">
        <v>9000</v>
      </c>
      <c r="L2093" s="53"/>
      <c r="M2093" s="49" t="s">
        <v>1</v>
      </c>
    </row>
    <row r="2094" spans="1:13" ht="12.75">
      <c r="A2094" s="64" t="s">
        <v>287</v>
      </c>
      <c r="B2094" s="53"/>
      <c r="C2094" s="64" t="s">
        <v>288</v>
      </c>
      <c r="D2094" s="53"/>
      <c r="E2094" s="53"/>
      <c r="F2094" s="53"/>
      <c r="G2094" s="53"/>
      <c r="H2094" s="53"/>
      <c r="I2094" s="65">
        <v>95000</v>
      </c>
      <c r="J2094" s="53"/>
      <c r="K2094" s="65">
        <v>64809.1</v>
      </c>
      <c r="L2094" s="53"/>
      <c r="M2094" s="14">
        <v>68.22</v>
      </c>
    </row>
    <row r="2095" spans="1:13" ht="12.75">
      <c r="A2095" s="66" t="s">
        <v>289</v>
      </c>
      <c r="B2095" s="53"/>
      <c r="C2095" s="66" t="s">
        <v>290</v>
      </c>
      <c r="D2095" s="53"/>
      <c r="E2095" s="53"/>
      <c r="F2095" s="53"/>
      <c r="G2095" s="53"/>
      <c r="H2095" s="53"/>
      <c r="I2095" s="67" t="s">
        <v>1</v>
      </c>
      <c r="J2095" s="53"/>
      <c r="K2095" s="67">
        <v>64809.1</v>
      </c>
      <c r="L2095" s="53"/>
      <c r="M2095" s="49" t="s">
        <v>1</v>
      </c>
    </row>
    <row r="2096" spans="1:13" ht="12.75">
      <c r="A2096" s="64" t="s">
        <v>291</v>
      </c>
      <c r="B2096" s="53"/>
      <c r="C2096" s="64" t="s">
        <v>292</v>
      </c>
      <c r="D2096" s="53"/>
      <c r="E2096" s="53"/>
      <c r="F2096" s="53"/>
      <c r="G2096" s="53"/>
      <c r="H2096" s="53"/>
      <c r="I2096" s="65">
        <v>15000</v>
      </c>
      <c r="J2096" s="53"/>
      <c r="K2096" s="65">
        <v>9231.37</v>
      </c>
      <c r="L2096" s="53"/>
      <c r="M2096" s="14">
        <v>61.54</v>
      </c>
    </row>
    <row r="2097" spans="1:13" ht="12.75">
      <c r="A2097" s="66" t="s">
        <v>293</v>
      </c>
      <c r="B2097" s="53"/>
      <c r="C2097" s="66" t="s">
        <v>294</v>
      </c>
      <c r="D2097" s="53"/>
      <c r="E2097" s="53"/>
      <c r="F2097" s="53"/>
      <c r="G2097" s="53"/>
      <c r="H2097" s="53"/>
      <c r="I2097" s="67" t="s">
        <v>1</v>
      </c>
      <c r="J2097" s="53"/>
      <c r="K2097" s="67">
        <v>9231.37</v>
      </c>
      <c r="L2097" s="53"/>
      <c r="M2097" s="49" t="s">
        <v>1</v>
      </c>
    </row>
    <row r="2098" spans="1:13" ht="12.75">
      <c r="A2098" s="68" t="s">
        <v>448</v>
      </c>
      <c r="B2098" s="53"/>
      <c r="C2098" s="53"/>
      <c r="D2098" s="53"/>
      <c r="E2098" s="53"/>
      <c r="F2098" s="53"/>
      <c r="G2098" s="53"/>
      <c r="H2098" s="53"/>
      <c r="I2098" s="69">
        <v>713000</v>
      </c>
      <c r="J2098" s="53"/>
      <c r="K2098" s="69">
        <v>166963.06</v>
      </c>
      <c r="L2098" s="53"/>
      <c r="M2098" s="46">
        <v>23.42</v>
      </c>
    </row>
    <row r="2099" spans="1:13" ht="12.75">
      <c r="A2099" s="68" t="s">
        <v>449</v>
      </c>
      <c r="B2099" s="53"/>
      <c r="C2099" s="53"/>
      <c r="D2099" s="53"/>
      <c r="E2099" s="53"/>
      <c r="F2099" s="53"/>
      <c r="G2099" s="53"/>
      <c r="H2099" s="53"/>
      <c r="I2099" s="69">
        <v>713000</v>
      </c>
      <c r="J2099" s="53"/>
      <c r="K2099" s="69">
        <v>166963.06</v>
      </c>
      <c r="L2099" s="53"/>
      <c r="M2099" s="46">
        <v>23.42</v>
      </c>
    </row>
    <row r="2100" spans="1:13" ht="12.75">
      <c r="A2100" s="64" t="s">
        <v>280</v>
      </c>
      <c r="B2100" s="53"/>
      <c r="C2100" s="64" t="s">
        <v>281</v>
      </c>
      <c r="D2100" s="53"/>
      <c r="E2100" s="53"/>
      <c r="F2100" s="53"/>
      <c r="G2100" s="53"/>
      <c r="H2100" s="53"/>
      <c r="I2100" s="65">
        <v>232000</v>
      </c>
      <c r="J2100" s="53"/>
      <c r="K2100" s="65">
        <v>0</v>
      </c>
      <c r="L2100" s="53"/>
      <c r="M2100" s="14">
        <v>0</v>
      </c>
    </row>
    <row r="2101" spans="1:13" ht="12.75">
      <c r="A2101" s="66" t="s">
        <v>282</v>
      </c>
      <c r="B2101" s="53"/>
      <c r="C2101" s="66" t="s">
        <v>283</v>
      </c>
      <c r="D2101" s="53"/>
      <c r="E2101" s="53"/>
      <c r="F2101" s="53"/>
      <c r="G2101" s="53"/>
      <c r="H2101" s="53"/>
      <c r="I2101" s="67" t="s">
        <v>1</v>
      </c>
      <c r="J2101" s="53"/>
      <c r="K2101" s="67">
        <v>0</v>
      </c>
      <c r="L2101" s="53"/>
      <c r="M2101" s="49" t="s">
        <v>1</v>
      </c>
    </row>
    <row r="2102" spans="1:13" ht="12.75">
      <c r="A2102" s="64" t="s">
        <v>284</v>
      </c>
      <c r="B2102" s="53"/>
      <c r="C2102" s="64" t="s">
        <v>285</v>
      </c>
      <c r="D2102" s="53"/>
      <c r="E2102" s="53"/>
      <c r="F2102" s="53"/>
      <c r="G2102" s="53"/>
      <c r="H2102" s="53"/>
      <c r="I2102" s="65">
        <v>14000</v>
      </c>
      <c r="J2102" s="53"/>
      <c r="K2102" s="65">
        <v>1500</v>
      </c>
      <c r="L2102" s="53"/>
      <c r="M2102" s="14">
        <v>10.71</v>
      </c>
    </row>
    <row r="2103" spans="1:13" ht="12.75">
      <c r="A2103" s="66" t="s">
        <v>286</v>
      </c>
      <c r="B2103" s="53"/>
      <c r="C2103" s="66" t="s">
        <v>285</v>
      </c>
      <c r="D2103" s="53"/>
      <c r="E2103" s="53"/>
      <c r="F2103" s="53"/>
      <c r="G2103" s="53"/>
      <c r="H2103" s="53"/>
      <c r="I2103" s="67" t="s">
        <v>1</v>
      </c>
      <c r="J2103" s="53"/>
      <c r="K2103" s="67">
        <v>1500</v>
      </c>
      <c r="L2103" s="53"/>
      <c r="M2103" s="49" t="s">
        <v>1</v>
      </c>
    </row>
    <row r="2104" spans="1:13" ht="12.75">
      <c r="A2104" s="64" t="s">
        <v>287</v>
      </c>
      <c r="B2104" s="53"/>
      <c r="C2104" s="64" t="s">
        <v>288</v>
      </c>
      <c r="D2104" s="53"/>
      <c r="E2104" s="53"/>
      <c r="F2104" s="53"/>
      <c r="G2104" s="53"/>
      <c r="H2104" s="53"/>
      <c r="I2104" s="65">
        <v>40000</v>
      </c>
      <c r="J2104" s="53"/>
      <c r="K2104" s="65">
        <v>0</v>
      </c>
      <c r="L2104" s="53"/>
      <c r="M2104" s="14">
        <v>0</v>
      </c>
    </row>
    <row r="2105" spans="1:13" ht="12.75">
      <c r="A2105" s="66" t="s">
        <v>289</v>
      </c>
      <c r="B2105" s="53"/>
      <c r="C2105" s="66" t="s">
        <v>290</v>
      </c>
      <c r="D2105" s="53"/>
      <c r="E2105" s="53"/>
      <c r="F2105" s="53"/>
      <c r="G2105" s="53"/>
      <c r="H2105" s="53"/>
      <c r="I2105" s="67" t="s">
        <v>1</v>
      </c>
      <c r="J2105" s="53"/>
      <c r="K2105" s="67">
        <v>0</v>
      </c>
      <c r="L2105" s="53"/>
      <c r="M2105" s="49" t="s">
        <v>1</v>
      </c>
    </row>
    <row r="2106" spans="1:13" ht="12.75">
      <c r="A2106" s="64" t="s">
        <v>291</v>
      </c>
      <c r="B2106" s="53"/>
      <c r="C2106" s="64" t="s">
        <v>292</v>
      </c>
      <c r="D2106" s="53"/>
      <c r="E2106" s="53"/>
      <c r="F2106" s="53"/>
      <c r="G2106" s="53"/>
      <c r="H2106" s="53"/>
      <c r="I2106" s="65">
        <v>8000</v>
      </c>
      <c r="J2106" s="53"/>
      <c r="K2106" s="65">
        <v>0</v>
      </c>
      <c r="L2106" s="53"/>
      <c r="M2106" s="14">
        <v>0</v>
      </c>
    </row>
    <row r="2107" spans="1:13" ht="12.75">
      <c r="A2107" s="66" t="s">
        <v>293</v>
      </c>
      <c r="B2107" s="53"/>
      <c r="C2107" s="66" t="s">
        <v>294</v>
      </c>
      <c r="D2107" s="53"/>
      <c r="E2107" s="53"/>
      <c r="F2107" s="53"/>
      <c r="G2107" s="53"/>
      <c r="H2107" s="53"/>
      <c r="I2107" s="67" t="s">
        <v>1</v>
      </c>
      <c r="J2107" s="53"/>
      <c r="K2107" s="67">
        <v>0</v>
      </c>
      <c r="L2107" s="53"/>
      <c r="M2107" s="49" t="s">
        <v>1</v>
      </c>
    </row>
    <row r="2108" spans="1:13" ht="12.75">
      <c r="A2108" s="64" t="s">
        <v>295</v>
      </c>
      <c r="B2108" s="53"/>
      <c r="C2108" s="64" t="s">
        <v>296</v>
      </c>
      <c r="D2108" s="53"/>
      <c r="E2108" s="53"/>
      <c r="F2108" s="53"/>
      <c r="G2108" s="53"/>
      <c r="H2108" s="53"/>
      <c r="I2108" s="65">
        <v>320000</v>
      </c>
      <c r="J2108" s="53"/>
      <c r="K2108" s="65">
        <v>157364.31</v>
      </c>
      <c r="L2108" s="53"/>
      <c r="M2108" s="14">
        <v>49.18</v>
      </c>
    </row>
    <row r="2109" spans="1:13" ht="12.75">
      <c r="A2109" s="66" t="s">
        <v>297</v>
      </c>
      <c r="B2109" s="53"/>
      <c r="C2109" s="66" t="s">
        <v>298</v>
      </c>
      <c r="D2109" s="53"/>
      <c r="E2109" s="53"/>
      <c r="F2109" s="53"/>
      <c r="G2109" s="53"/>
      <c r="H2109" s="53"/>
      <c r="I2109" s="67" t="s">
        <v>1</v>
      </c>
      <c r="J2109" s="53"/>
      <c r="K2109" s="67">
        <v>0</v>
      </c>
      <c r="L2109" s="53"/>
      <c r="M2109" s="49" t="s">
        <v>1</v>
      </c>
    </row>
    <row r="2110" spans="1:13" ht="12.75">
      <c r="A2110" s="66" t="s">
        <v>387</v>
      </c>
      <c r="B2110" s="53"/>
      <c r="C2110" s="66" t="s">
        <v>388</v>
      </c>
      <c r="D2110" s="53"/>
      <c r="E2110" s="53"/>
      <c r="F2110" s="53"/>
      <c r="G2110" s="53"/>
      <c r="H2110" s="53"/>
      <c r="I2110" s="67" t="s">
        <v>1</v>
      </c>
      <c r="J2110" s="53"/>
      <c r="K2110" s="67">
        <v>157364.31</v>
      </c>
      <c r="L2110" s="53"/>
      <c r="M2110" s="49" t="s">
        <v>1</v>
      </c>
    </row>
    <row r="2111" spans="1:13" ht="12.75">
      <c r="A2111" s="66" t="s">
        <v>330</v>
      </c>
      <c r="B2111" s="53"/>
      <c r="C2111" s="66" t="s">
        <v>331</v>
      </c>
      <c r="D2111" s="53"/>
      <c r="E2111" s="53"/>
      <c r="F2111" s="53"/>
      <c r="G2111" s="53"/>
      <c r="H2111" s="53"/>
      <c r="I2111" s="67" t="s">
        <v>1</v>
      </c>
      <c r="J2111" s="53"/>
      <c r="K2111" s="67">
        <v>0</v>
      </c>
      <c r="L2111" s="53"/>
      <c r="M2111" s="49" t="s">
        <v>1</v>
      </c>
    </row>
    <row r="2112" spans="1:13" ht="12.75">
      <c r="A2112" s="64" t="s">
        <v>299</v>
      </c>
      <c r="B2112" s="53"/>
      <c r="C2112" s="64" t="s">
        <v>300</v>
      </c>
      <c r="D2112" s="53"/>
      <c r="E2112" s="53"/>
      <c r="F2112" s="53"/>
      <c r="G2112" s="53"/>
      <c r="H2112" s="53"/>
      <c r="I2112" s="65">
        <v>58000</v>
      </c>
      <c r="J2112" s="53"/>
      <c r="K2112" s="65">
        <v>0</v>
      </c>
      <c r="L2112" s="53"/>
      <c r="M2112" s="14">
        <v>0</v>
      </c>
    </row>
    <row r="2113" spans="1:13" ht="12.75">
      <c r="A2113" s="66" t="s">
        <v>334</v>
      </c>
      <c r="B2113" s="53"/>
      <c r="C2113" s="66" t="s">
        <v>335</v>
      </c>
      <c r="D2113" s="53"/>
      <c r="E2113" s="53"/>
      <c r="F2113" s="53"/>
      <c r="G2113" s="53"/>
      <c r="H2113" s="53"/>
      <c r="I2113" s="67" t="s">
        <v>1</v>
      </c>
      <c r="J2113" s="53"/>
      <c r="K2113" s="67">
        <v>0</v>
      </c>
      <c r="L2113" s="53"/>
      <c r="M2113" s="49" t="s">
        <v>1</v>
      </c>
    </row>
    <row r="2114" spans="1:13" ht="12.75">
      <c r="A2114" s="66" t="s">
        <v>336</v>
      </c>
      <c r="B2114" s="53"/>
      <c r="C2114" s="66" t="s">
        <v>337</v>
      </c>
      <c r="D2114" s="53"/>
      <c r="E2114" s="53"/>
      <c r="F2114" s="53"/>
      <c r="G2114" s="53"/>
      <c r="H2114" s="53"/>
      <c r="I2114" s="67" t="s">
        <v>1</v>
      </c>
      <c r="J2114" s="53"/>
      <c r="K2114" s="67">
        <v>0</v>
      </c>
      <c r="L2114" s="53"/>
      <c r="M2114" s="49" t="s">
        <v>1</v>
      </c>
    </row>
    <row r="2115" spans="1:13" ht="12.75">
      <c r="A2115" s="66" t="s">
        <v>338</v>
      </c>
      <c r="B2115" s="53"/>
      <c r="C2115" s="66" t="s">
        <v>339</v>
      </c>
      <c r="D2115" s="53"/>
      <c r="E2115" s="53"/>
      <c r="F2115" s="53"/>
      <c r="G2115" s="53"/>
      <c r="H2115" s="53"/>
      <c r="I2115" s="67" t="s">
        <v>1</v>
      </c>
      <c r="J2115" s="53"/>
      <c r="K2115" s="67">
        <v>0</v>
      </c>
      <c r="L2115" s="53"/>
      <c r="M2115" s="49" t="s">
        <v>1</v>
      </c>
    </row>
    <row r="2116" spans="1:13" ht="12.75">
      <c r="A2116" s="66" t="s">
        <v>389</v>
      </c>
      <c r="B2116" s="53"/>
      <c r="C2116" s="66" t="s">
        <v>390</v>
      </c>
      <c r="D2116" s="53"/>
      <c r="E2116" s="53"/>
      <c r="F2116" s="53"/>
      <c r="G2116" s="53"/>
      <c r="H2116" s="53"/>
      <c r="I2116" s="67" t="s">
        <v>1</v>
      </c>
      <c r="J2116" s="53"/>
      <c r="K2116" s="67">
        <v>0</v>
      </c>
      <c r="L2116" s="53"/>
      <c r="M2116" s="49" t="s">
        <v>1</v>
      </c>
    </row>
    <row r="2117" spans="1:13" ht="12.75">
      <c r="A2117" s="66" t="s">
        <v>344</v>
      </c>
      <c r="B2117" s="53"/>
      <c r="C2117" s="66" t="s">
        <v>345</v>
      </c>
      <c r="D2117" s="53"/>
      <c r="E2117" s="53"/>
      <c r="F2117" s="53"/>
      <c r="G2117" s="53"/>
      <c r="H2117" s="53"/>
      <c r="I2117" s="67" t="s">
        <v>1</v>
      </c>
      <c r="J2117" s="53"/>
      <c r="K2117" s="67">
        <v>0</v>
      </c>
      <c r="L2117" s="53"/>
      <c r="M2117" s="49" t="s">
        <v>1</v>
      </c>
    </row>
    <row r="2118" spans="1:13" ht="12.75">
      <c r="A2118" s="64" t="s">
        <v>322</v>
      </c>
      <c r="B2118" s="53"/>
      <c r="C2118" s="64" t="s">
        <v>323</v>
      </c>
      <c r="D2118" s="53"/>
      <c r="E2118" s="53"/>
      <c r="F2118" s="53"/>
      <c r="G2118" s="53"/>
      <c r="H2118" s="53"/>
      <c r="I2118" s="65">
        <v>36000</v>
      </c>
      <c r="J2118" s="53"/>
      <c r="K2118" s="65">
        <v>8098.75</v>
      </c>
      <c r="L2118" s="53"/>
      <c r="M2118" s="14">
        <v>22.5</v>
      </c>
    </row>
    <row r="2119" spans="1:13" ht="12.75">
      <c r="A2119" s="66" t="s">
        <v>324</v>
      </c>
      <c r="B2119" s="53"/>
      <c r="C2119" s="66" t="s">
        <v>325</v>
      </c>
      <c r="D2119" s="53"/>
      <c r="E2119" s="53"/>
      <c r="F2119" s="53"/>
      <c r="G2119" s="53"/>
      <c r="H2119" s="53"/>
      <c r="I2119" s="67" t="s">
        <v>1</v>
      </c>
      <c r="J2119" s="53"/>
      <c r="K2119" s="67">
        <v>8098.75</v>
      </c>
      <c r="L2119" s="53"/>
      <c r="M2119" s="49" t="s">
        <v>1</v>
      </c>
    </row>
    <row r="2120" spans="1:13" ht="12.75">
      <c r="A2120" s="66" t="s">
        <v>508</v>
      </c>
      <c r="B2120" s="53"/>
      <c r="C2120" s="66" t="s">
        <v>509</v>
      </c>
      <c r="D2120" s="53"/>
      <c r="E2120" s="53"/>
      <c r="F2120" s="53"/>
      <c r="G2120" s="53"/>
      <c r="H2120" s="53"/>
      <c r="I2120" s="67" t="s">
        <v>1</v>
      </c>
      <c r="J2120" s="53"/>
      <c r="K2120" s="67">
        <v>0</v>
      </c>
      <c r="L2120" s="53"/>
      <c r="M2120" s="49" t="s">
        <v>1</v>
      </c>
    </row>
    <row r="2121" spans="1:13" ht="12.75">
      <c r="A2121" s="66" t="s">
        <v>365</v>
      </c>
      <c r="B2121" s="53"/>
      <c r="C2121" s="66" t="s">
        <v>366</v>
      </c>
      <c r="D2121" s="53"/>
      <c r="E2121" s="53"/>
      <c r="F2121" s="53"/>
      <c r="G2121" s="53"/>
      <c r="H2121" s="53"/>
      <c r="I2121" s="67" t="s">
        <v>1</v>
      </c>
      <c r="J2121" s="53"/>
      <c r="K2121" s="67">
        <v>0</v>
      </c>
      <c r="L2121" s="53"/>
      <c r="M2121" s="49" t="s">
        <v>1</v>
      </c>
    </row>
    <row r="2122" spans="1:13" ht="12.75">
      <c r="A2122" s="64" t="s">
        <v>395</v>
      </c>
      <c r="B2122" s="53"/>
      <c r="C2122" s="64" t="s">
        <v>396</v>
      </c>
      <c r="D2122" s="53"/>
      <c r="E2122" s="53"/>
      <c r="F2122" s="53"/>
      <c r="G2122" s="53"/>
      <c r="H2122" s="53"/>
      <c r="I2122" s="65">
        <v>5000</v>
      </c>
      <c r="J2122" s="53"/>
      <c r="K2122" s="65">
        <v>0</v>
      </c>
      <c r="L2122" s="53"/>
      <c r="M2122" s="14">
        <v>0</v>
      </c>
    </row>
    <row r="2123" spans="1:13" ht="12.75">
      <c r="A2123" s="66" t="s">
        <v>397</v>
      </c>
      <c r="B2123" s="53"/>
      <c r="C2123" s="66" t="s">
        <v>398</v>
      </c>
      <c r="D2123" s="53"/>
      <c r="E2123" s="53"/>
      <c r="F2123" s="53"/>
      <c r="G2123" s="53"/>
      <c r="H2123" s="53"/>
      <c r="I2123" s="67" t="s">
        <v>1</v>
      </c>
      <c r="J2123" s="53"/>
      <c r="K2123" s="67">
        <v>0</v>
      </c>
      <c r="L2123" s="53"/>
      <c r="M2123" s="49" t="s">
        <v>1</v>
      </c>
    </row>
    <row r="2124" spans="1:13" ht="12.75">
      <c r="A2124" s="68" t="s">
        <v>450</v>
      </c>
      <c r="B2124" s="53"/>
      <c r="C2124" s="53"/>
      <c r="D2124" s="53"/>
      <c r="E2124" s="53"/>
      <c r="F2124" s="53"/>
      <c r="G2124" s="53"/>
      <c r="H2124" s="53"/>
      <c r="I2124" s="69">
        <v>264600</v>
      </c>
      <c r="J2124" s="53"/>
      <c r="K2124" s="69">
        <v>113658.07</v>
      </c>
      <c r="L2124" s="53"/>
      <c r="M2124" s="46">
        <v>42.95</v>
      </c>
    </row>
    <row r="2125" spans="1:13" ht="12.75">
      <c r="A2125" s="68" t="s">
        <v>451</v>
      </c>
      <c r="B2125" s="53"/>
      <c r="C2125" s="53"/>
      <c r="D2125" s="53"/>
      <c r="E2125" s="53"/>
      <c r="F2125" s="53"/>
      <c r="G2125" s="53"/>
      <c r="H2125" s="53"/>
      <c r="I2125" s="69">
        <v>264600</v>
      </c>
      <c r="J2125" s="53"/>
      <c r="K2125" s="69">
        <v>113658.07</v>
      </c>
      <c r="L2125" s="53"/>
      <c r="M2125" s="46">
        <v>42.95</v>
      </c>
    </row>
    <row r="2126" spans="1:13" ht="12.75">
      <c r="A2126" s="64" t="s">
        <v>280</v>
      </c>
      <c r="B2126" s="53"/>
      <c r="C2126" s="64" t="s">
        <v>281</v>
      </c>
      <c r="D2126" s="53"/>
      <c r="E2126" s="53"/>
      <c r="F2126" s="53"/>
      <c r="G2126" s="53"/>
      <c r="H2126" s="53"/>
      <c r="I2126" s="65">
        <v>150000</v>
      </c>
      <c r="J2126" s="53"/>
      <c r="K2126" s="65">
        <v>91616.66</v>
      </c>
      <c r="L2126" s="53"/>
      <c r="M2126" s="14">
        <v>61.08</v>
      </c>
    </row>
    <row r="2127" spans="1:13" ht="12.75">
      <c r="A2127" s="66" t="s">
        <v>282</v>
      </c>
      <c r="B2127" s="53"/>
      <c r="C2127" s="66" t="s">
        <v>283</v>
      </c>
      <c r="D2127" s="53"/>
      <c r="E2127" s="53"/>
      <c r="F2127" s="53"/>
      <c r="G2127" s="53"/>
      <c r="H2127" s="53"/>
      <c r="I2127" s="67" t="s">
        <v>1</v>
      </c>
      <c r="J2127" s="53"/>
      <c r="K2127" s="67">
        <v>91616.66</v>
      </c>
      <c r="L2127" s="53"/>
      <c r="M2127" s="49" t="s">
        <v>1</v>
      </c>
    </row>
    <row r="2128" spans="1:13" ht="12.75">
      <c r="A2128" s="64" t="s">
        <v>284</v>
      </c>
      <c r="B2128" s="53"/>
      <c r="C2128" s="64" t="s">
        <v>285</v>
      </c>
      <c r="D2128" s="53"/>
      <c r="E2128" s="53"/>
      <c r="F2128" s="53"/>
      <c r="G2128" s="53"/>
      <c r="H2128" s="53"/>
      <c r="I2128" s="65">
        <v>13600</v>
      </c>
      <c r="J2128" s="53"/>
      <c r="K2128" s="65">
        <v>0</v>
      </c>
      <c r="L2128" s="53"/>
      <c r="M2128" s="14">
        <v>0</v>
      </c>
    </row>
    <row r="2129" spans="1:13" ht="12.75">
      <c r="A2129" s="66" t="s">
        <v>286</v>
      </c>
      <c r="B2129" s="53"/>
      <c r="C2129" s="66" t="s">
        <v>285</v>
      </c>
      <c r="D2129" s="53"/>
      <c r="E2129" s="53"/>
      <c r="F2129" s="53"/>
      <c r="G2129" s="53"/>
      <c r="H2129" s="53"/>
      <c r="I2129" s="67" t="s">
        <v>1</v>
      </c>
      <c r="J2129" s="53"/>
      <c r="K2129" s="67">
        <v>0</v>
      </c>
      <c r="L2129" s="53"/>
      <c r="M2129" s="49" t="s">
        <v>1</v>
      </c>
    </row>
    <row r="2130" spans="1:13" ht="12.75">
      <c r="A2130" s="64" t="s">
        <v>287</v>
      </c>
      <c r="B2130" s="53"/>
      <c r="C2130" s="64" t="s">
        <v>288</v>
      </c>
      <c r="D2130" s="53"/>
      <c r="E2130" s="53"/>
      <c r="F2130" s="53"/>
      <c r="G2130" s="53"/>
      <c r="H2130" s="53"/>
      <c r="I2130" s="65">
        <v>21000</v>
      </c>
      <c r="J2130" s="53"/>
      <c r="K2130" s="65">
        <v>15116.77</v>
      </c>
      <c r="L2130" s="53"/>
      <c r="M2130" s="14">
        <v>71.98</v>
      </c>
    </row>
    <row r="2131" spans="1:13" ht="12.75">
      <c r="A2131" s="66" t="s">
        <v>289</v>
      </c>
      <c r="B2131" s="53"/>
      <c r="C2131" s="66" t="s">
        <v>290</v>
      </c>
      <c r="D2131" s="53"/>
      <c r="E2131" s="53"/>
      <c r="F2131" s="53"/>
      <c r="G2131" s="53"/>
      <c r="H2131" s="53"/>
      <c r="I2131" s="67" t="s">
        <v>1</v>
      </c>
      <c r="J2131" s="53"/>
      <c r="K2131" s="67">
        <v>15116.77</v>
      </c>
      <c r="L2131" s="53"/>
      <c r="M2131" s="49" t="s">
        <v>1</v>
      </c>
    </row>
    <row r="2132" spans="1:13" ht="12.75">
      <c r="A2132" s="64" t="s">
        <v>291</v>
      </c>
      <c r="B2132" s="53"/>
      <c r="C2132" s="64" t="s">
        <v>292</v>
      </c>
      <c r="D2132" s="53"/>
      <c r="E2132" s="53"/>
      <c r="F2132" s="53"/>
      <c r="G2132" s="53"/>
      <c r="H2132" s="53"/>
      <c r="I2132" s="65">
        <v>7000</v>
      </c>
      <c r="J2132" s="53"/>
      <c r="K2132" s="65">
        <v>6924.64</v>
      </c>
      <c r="L2132" s="53"/>
      <c r="M2132" s="14">
        <v>98.92</v>
      </c>
    </row>
    <row r="2133" spans="1:13" ht="12.75">
      <c r="A2133" s="66" t="s">
        <v>293</v>
      </c>
      <c r="B2133" s="53"/>
      <c r="C2133" s="66" t="s">
        <v>294</v>
      </c>
      <c r="D2133" s="53"/>
      <c r="E2133" s="53"/>
      <c r="F2133" s="53"/>
      <c r="G2133" s="53"/>
      <c r="H2133" s="53"/>
      <c r="I2133" s="67" t="s">
        <v>1</v>
      </c>
      <c r="J2133" s="53"/>
      <c r="K2133" s="67">
        <v>6924.64</v>
      </c>
      <c r="L2133" s="53"/>
      <c r="M2133" s="49" t="s">
        <v>1</v>
      </c>
    </row>
    <row r="2134" spans="1:13" ht="12.75">
      <c r="A2134" s="64" t="s">
        <v>295</v>
      </c>
      <c r="B2134" s="53"/>
      <c r="C2134" s="64" t="s">
        <v>296</v>
      </c>
      <c r="D2134" s="53"/>
      <c r="E2134" s="53"/>
      <c r="F2134" s="53"/>
      <c r="G2134" s="53"/>
      <c r="H2134" s="53"/>
      <c r="I2134" s="65">
        <v>36000</v>
      </c>
      <c r="J2134" s="53"/>
      <c r="K2134" s="65">
        <v>0</v>
      </c>
      <c r="L2134" s="53"/>
      <c r="M2134" s="14">
        <v>0</v>
      </c>
    </row>
    <row r="2135" spans="1:13" ht="12.75">
      <c r="A2135" s="66" t="s">
        <v>297</v>
      </c>
      <c r="B2135" s="53"/>
      <c r="C2135" s="66" t="s">
        <v>298</v>
      </c>
      <c r="D2135" s="53"/>
      <c r="E2135" s="53"/>
      <c r="F2135" s="53"/>
      <c r="G2135" s="53"/>
      <c r="H2135" s="53"/>
      <c r="I2135" s="67" t="s">
        <v>1</v>
      </c>
      <c r="J2135" s="53"/>
      <c r="K2135" s="67">
        <v>0</v>
      </c>
      <c r="L2135" s="53"/>
      <c r="M2135" s="49" t="s">
        <v>1</v>
      </c>
    </row>
    <row r="2136" spans="1:13" ht="12.75">
      <c r="A2136" s="66" t="s">
        <v>387</v>
      </c>
      <c r="B2136" s="53"/>
      <c r="C2136" s="66" t="s">
        <v>388</v>
      </c>
      <c r="D2136" s="53"/>
      <c r="E2136" s="53"/>
      <c r="F2136" s="53"/>
      <c r="G2136" s="53"/>
      <c r="H2136" s="53"/>
      <c r="I2136" s="67" t="s">
        <v>1</v>
      </c>
      <c r="J2136" s="53"/>
      <c r="K2136" s="67">
        <v>0</v>
      </c>
      <c r="L2136" s="53"/>
      <c r="M2136" s="49" t="s">
        <v>1</v>
      </c>
    </row>
    <row r="2137" spans="1:13" ht="12.75">
      <c r="A2137" s="66" t="s">
        <v>330</v>
      </c>
      <c r="B2137" s="53"/>
      <c r="C2137" s="66" t="s">
        <v>331</v>
      </c>
      <c r="D2137" s="53"/>
      <c r="E2137" s="53"/>
      <c r="F2137" s="53"/>
      <c r="G2137" s="53"/>
      <c r="H2137" s="53"/>
      <c r="I2137" s="67" t="s">
        <v>1</v>
      </c>
      <c r="J2137" s="53"/>
      <c r="K2137" s="67">
        <v>0</v>
      </c>
      <c r="L2137" s="53"/>
      <c r="M2137" s="49" t="s">
        <v>1</v>
      </c>
    </row>
    <row r="2138" spans="1:13" ht="12.75">
      <c r="A2138" s="64" t="s">
        <v>299</v>
      </c>
      <c r="B2138" s="53"/>
      <c r="C2138" s="64" t="s">
        <v>300</v>
      </c>
      <c r="D2138" s="53"/>
      <c r="E2138" s="53"/>
      <c r="F2138" s="53"/>
      <c r="G2138" s="53"/>
      <c r="H2138" s="53"/>
      <c r="I2138" s="65">
        <v>20000</v>
      </c>
      <c r="J2138" s="53"/>
      <c r="K2138" s="65">
        <v>0</v>
      </c>
      <c r="L2138" s="53"/>
      <c r="M2138" s="14">
        <v>0</v>
      </c>
    </row>
    <row r="2139" spans="1:13" ht="12.75">
      <c r="A2139" s="66" t="s">
        <v>334</v>
      </c>
      <c r="B2139" s="53"/>
      <c r="C2139" s="66" t="s">
        <v>335</v>
      </c>
      <c r="D2139" s="53"/>
      <c r="E2139" s="53"/>
      <c r="F2139" s="53"/>
      <c r="G2139" s="53"/>
      <c r="H2139" s="53"/>
      <c r="I2139" s="67" t="s">
        <v>1</v>
      </c>
      <c r="J2139" s="53"/>
      <c r="K2139" s="67">
        <v>0</v>
      </c>
      <c r="L2139" s="53"/>
      <c r="M2139" s="49" t="s">
        <v>1</v>
      </c>
    </row>
    <row r="2140" spans="1:13" ht="12.75">
      <c r="A2140" s="66" t="s">
        <v>336</v>
      </c>
      <c r="B2140" s="53"/>
      <c r="C2140" s="66" t="s">
        <v>337</v>
      </c>
      <c r="D2140" s="53"/>
      <c r="E2140" s="53"/>
      <c r="F2140" s="53"/>
      <c r="G2140" s="53"/>
      <c r="H2140" s="53"/>
      <c r="I2140" s="67" t="s">
        <v>1</v>
      </c>
      <c r="J2140" s="53"/>
      <c r="K2140" s="67">
        <v>0</v>
      </c>
      <c r="L2140" s="53"/>
      <c r="M2140" s="49" t="s">
        <v>1</v>
      </c>
    </row>
    <row r="2141" spans="1:13" ht="12.75">
      <c r="A2141" s="66" t="s">
        <v>344</v>
      </c>
      <c r="B2141" s="53"/>
      <c r="C2141" s="66" t="s">
        <v>345</v>
      </c>
      <c r="D2141" s="53"/>
      <c r="E2141" s="53"/>
      <c r="F2141" s="53"/>
      <c r="G2141" s="53"/>
      <c r="H2141" s="53"/>
      <c r="I2141" s="67" t="s">
        <v>1</v>
      </c>
      <c r="J2141" s="53"/>
      <c r="K2141" s="67">
        <v>0</v>
      </c>
      <c r="L2141" s="53"/>
      <c r="M2141" s="49" t="s">
        <v>1</v>
      </c>
    </row>
    <row r="2142" spans="1:13" ht="12.75">
      <c r="A2142" s="64" t="s">
        <v>322</v>
      </c>
      <c r="B2142" s="53"/>
      <c r="C2142" s="64" t="s">
        <v>323</v>
      </c>
      <c r="D2142" s="53"/>
      <c r="E2142" s="53"/>
      <c r="F2142" s="53"/>
      <c r="G2142" s="53"/>
      <c r="H2142" s="53"/>
      <c r="I2142" s="65">
        <v>15000</v>
      </c>
      <c r="J2142" s="53"/>
      <c r="K2142" s="65">
        <v>0</v>
      </c>
      <c r="L2142" s="53"/>
      <c r="M2142" s="14">
        <v>0</v>
      </c>
    </row>
    <row r="2143" spans="1:13" ht="12.75">
      <c r="A2143" s="66" t="s">
        <v>324</v>
      </c>
      <c r="B2143" s="53"/>
      <c r="C2143" s="66" t="s">
        <v>325</v>
      </c>
      <c r="D2143" s="53"/>
      <c r="E2143" s="53"/>
      <c r="F2143" s="53"/>
      <c r="G2143" s="53"/>
      <c r="H2143" s="53"/>
      <c r="I2143" s="67" t="s">
        <v>1</v>
      </c>
      <c r="J2143" s="53"/>
      <c r="K2143" s="67">
        <v>0</v>
      </c>
      <c r="L2143" s="53"/>
      <c r="M2143" s="49" t="s">
        <v>1</v>
      </c>
    </row>
    <row r="2144" spans="1:13" ht="12.75">
      <c r="A2144" s="66" t="s">
        <v>508</v>
      </c>
      <c r="B2144" s="53"/>
      <c r="C2144" s="66" t="s">
        <v>509</v>
      </c>
      <c r="D2144" s="53"/>
      <c r="E2144" s="53"/>
      <c r="F2144" s="53"/>
      <c r="G2144" s="53"/>
      <c r="H2144" s="53"/>
      <c r="I2144" s="67" t="s">
        <v>1</v>
      </c>
      <c r="J2144" s="53"/>
      <c r="K2144" s="67">
        <v>0</v>
      </c>
      <c r="L2144" s="53"/>
      <c r="M2144" s="49" t="s">
        <v>1</v>
      </c>
    </row>
    <row r="2145" spans="1:13" ht="12.75">
      <c r="A2145" s="66" t="s">
        <v>365</v>
      </c>
      <c r="B2145" s="53"/>
      <c r="C2145" s="66" t="s">
        <v>366</v>
      </c>
      <c r="D2145" s="53"/>
      <c r="E2145" s="53"/>
      <c r="F2145" s="53"/>
      <c r="G2145" s="53"/>
      <c r="H2145" s="53"/>
      <c r="I2145" s="67" t="s">
        <v>1</v>
      </c>
      <c r="J2145" s="53"/>
      <c r="K2145" s="67">
        <v>0</v>
      </c>
      <c r="L2145" s="53"/>
      <c r="M2145" s="49" t="s">
        <v>1</v>
      </c>
    </row>
    <row r="2146" spans="1:13" ht="12.75">
      <c r="A2146" s="64" t="s">
        <v>395</v>
      </c>
      <c r="B2146" s="53"/>
      <c r="C2146" s="64" t="s">
        <v>396</v>
      </c>
      <c r="D2146" s="53"/>
      <c r="E2146" s="53"/>
      <c r="F2146" s="53"/>
      <c r="G2146" s="53"/>
      <c r="H2146" s="53"/>
      <c r="I2146" s="65">
        <v>2000</v>
      </c>
      <c r="J2146" s="53"/>
      <c r="K2146" s="65">
        <v>0</v>
      </c>
      <c r="L2146" s="53"/>
      <c r="M2146" s="14">
        <v>0</v>
      </c>
    </row>
    <row r="2147" spans="1:13" ht="12.75">
      <c r="A2147" s="66" t="s">
        <v>397</v>
      </c>
      <c r="B2147" s="53"/>
      <c r="C2147" s="66" t="s">
        <v>398</v>
      </c>
      <c r="D2147" s="53"/>
      <c r="E2147" s="53"/>
      <c r="F2147" s="53"/>
      <c r="G2147" s="53"/>
      <c r="H2147" s="53"/>
      <c r="I2147" s="67" t="s">
        <v>1</v>
      </c>
      <c r="J2147" s="53"/>
      <c r="K2147" s="67">
        <v>0</v>
      </c>
      <c r="L2147" s="53"/>
      <c r="M2147" s="49" t="s">
        <v>1</v>
      </c>
    </row>
    <row r="2148" spans="1:13" ht="12.75">
      <c r="A2148" s="72" t="s">
        <v>764</v>
      </c>
      <c r="B2148" s="53"/>
      <c r="C2148" s="72" t="s">
        <v>765</v>
      </c>
      <c r="D2148" s="53"/>
      <c r="E2148" s="53"/>
      <c r="F2148" s="53"/>
      <c r="G2148" s="53"/>
      <c r="H2148" s="53"/>
      <c r="I2148" s="73">
        <v>1466300</v>
      </c>
      <c r="J2148" s="53"/>
      <c r="K2148" s="73">
        <v>147356.68</v>
      </c>
      <c r="L2148" s="53"/>
      <c r="M2148" s="48">
        <v>10.05</v>
      </c>
    </row>
    <row r="2149" spans="1:13" ht="12.75">
      <c r="A2149" s="68" t="s">
        <v>446</v>
      </c>
      <c r="B2149" s="53"/>
      <c r="C2149" s="53"/>
      <c r="D2149" s="53"/>
      <c r="E2149" s="53"/>
      <c r="F2149" s="53"/>
      <c r="G2149" s="53"/>
      <c r="H2149" s="53"/>
      <c r="I2149" s="69">
        <v>43500</v>
      </c>
      <c r="J2149" s="53"/>
      <c r="K2149" s="69">
        <v>2834.89</v>
      </c>
      <c r="L2149" s="53"/>
      <c r="M2149" s="46">
        <v>6.52</v>
      </c>
    </row>
    <row r="2150" spans="1:13" ht="12.75">
      <c r="A2150" s="68" t="s">
        <v>447</v>
      </c>
      <c r="B2150" s="53"/>
      <c r="C2150" s="53"/>
      <c r="D2150" s="53"/>
      <c r="E2150" s="53"/>
      <c r="F2150" s="53"/>
      <c r="G2150" s="53"/>
      <c r="H2150" s="53"/>
      <c r="I2150" s="69">
        <v>43500</v>
      </c>
      <c r="J2150" s="53"/>
      <c r="K2150" s="69">
        <v>2834.89</v>
      </c>
      <c r="L2150" s="53"/>
      <c r="M2150" s="46">
        <v>6.52</v>
      </c>
    </row>
    <row r="2151" spans="1:13" ht="12.75">
      <c r="A2151" s="64" t="s">
        <v>291</v>
      </c>
      <c r="B2151" s="53"/>
      <c r="C2151" s="64" t="s">
        <v>292</v>
      </c>
      <c r="D2151" s="53"/>
      <c r="E2151" s="53"/>
      <c r="F2151" s="53"/>
      <c r="G2151" s="53"/>
      <c r="H2151" s="53"/>
      <c r="I2151" s="65">
        <v>8500</v>
      </c>
      <c r="J2151" s="53"/>
      <c r="K2151" s="65">
        <v>0</v>
      </c>
      <c r="L2151" s="53"/>
      <c r="M2151" s="14">
        <v>0</v>
      </c>
    </row>
    <row r="2152" spans="1:13" ht="12.75">
      <c r="A2152" s="66" t="s">
        <v>318</v>
      </c>
      <c r="B2152" s="53"/>
      <c r="C2152" s="66" t="s">
        <v>319</v>
      </c>
      <c r="D2152" s="53"/>
      <c r="E2152" s="53"/>
      <c r="F2152" s="53"/>
      <c r="G2152" s="53"/>
      <c r="H2152" s="53"/>
      <c r="I2152" s="67" t="s">
        <v>1</v>
      </c>
      <c r="J2152" s="53"/>
      <c r="K2152" s="67">
        <v>0</v>
      </c>
      <c r="L2152" s="53"/>
      <c r="M2152" s="49" t="s">
        <v>1</v>
      </c>
    </row>
    <row r="2153" spans="1:13" ht="12.75">
      <c r="A2153" s="66" t="s">
        <v>320</v>
      </c>
      <c r="B2153" s="53"/>
      <c r="C2153" s="66" t="s">
        <v>321</v>
      </c>
      <c r="D2153" s="53"/>
      <c r="E2153" s="53"/>
      <c r="F2153" s="53"/>
      <c r="G2153" s="53"/>
      <c r="H2153" s="53"/>
      <c r="I2153" s="67" t="s">
        <v>1</v>
      </c>
      <c r="J2153" s="53"/>
      <c r="K2153" s="67">
        <v>0</v>
      </c>
      <c r="L2153" s="53"/>
      <c r="M2153" s="49" t="s">
        <v>1</v>
      </c>
    </row>
    <row r="2154" spans="1:13" ht="12.75">
      <c r="A2154" s="66" t="s">
        <v>438</v>
      </c>
      <c r="B2154" s="53"/>
      <c r="C2154" s="66" t="s">
        <v>439</v>
      </c>
      <c r="D2154" s="53"/>
      <c r="E2154" s="53"/>
      <c r="F2154" s="53"/>
      <c r="G2154" s="53"/>
      <c r="H2154" s="53"/>
      <c r="I2154" s="67" t="s">
        <v>1</v>
      </c>
      <c r="J2154" s="53"/>
      <c r="K2154" s="67">
        <v>0</v>
      </c>
      <c r="L2154" s="53"/>
      <c r="M2154" s="49" t="s">
        <v>1</v>
      </c>
    </row>
    <row r="2155" spans="1:13" ht="12.75">
      <c r="A2155" s="64" t="s">
        <v>295</v>
      </c>
      <c r="B2155" s="53"/>
      <c r="C2155" s="64" t="s">
        <v>296</v>
      </c>
      <c r="D2155" s="53"/>
      <c r="E2155" s="53"/>
      <c r="F2155" s="53"/>
      <c r="G2155" s="53"/>
      <c r="H2155" s="53"/>
      <c r="I2155" s="65">
        <v>8000</v>
      </c>
      <c r="J2155" s="53"/>
      <c r="K2155" s="65">
        <v>2348.89</v>
      </c>
      <c r="L2155" s="53"/>
      <c r="M2155" s="14">
        <v>29.36</v>
      </c>
    </row>
    <row r="2156" spans="1:13" ht="12.75">
      <c r="A2156" s="66" t="s">
        <v>297</v>
      </c>
      <c r="B2156" s="53"/>
      <c r="C2156" s="66" t="s">
        <v>298</v>
      </c>
      <c r="D2156" s="53"/>
      <c r="E2156" s="53"/>
      <c r="F2156" s="53"/>
      <c r="G2156" s="53"/>
      <c r="H2156" s="53"/>
      <c r="I2156" s="67" t="s">
        <v>1</v>
      </c>
      <c r="J2156" s="53"/>
      <c r="K2156" s="67">
        <v>2348.89</v>
      </c>
      <c r="L2156" s="53"/>
      <c r="M2156" s="49" t="s">
        <v>1</v>
      </c>
    </row>
    <row r="2157" spans="1:13" ht="12.75">
      <c r="A2157" s="64" t="s">
        <v>299</v>
      </c>
      <c r="B2157" s="53"/>
      <c r="C2157" s="64" t="s">
        <v>300</v>
      </c>
      <c r="D2157" s="53"/>
      <c r="E2157" s="53"/>
      <c r="F2157" s="53"/>
      <c r="G2157" s="53"/>
      <c r="H2157" s="53"/>
      <c r="I2157" s="65">
        <v>20000</v>
      </c>
      <c r="J2157" s="53"/>
      <c r="K2157" s="65">
        <v>0</v>
      </c>
      <c r="L2157" s="53"/>
      <c r="M2157" s="14">
        <v>0</v>
      </c>
    </row>
    <row r="2158" spans="1:13" ht="12.75">
      <c r="A2158" s="66" t="s">
        <v>334</v>
      </c>
      <c r="B2158" s="53"/>
      <c r="C2158" s="66" t="s">
        <v>335</v>
      </c>
      <c r="D2158" s="53"/>
      <c r="E2158" s="53"/>
      <c r="F2158" s="53"/>
      <c r="G2158" s="53"/>
      <c r="H2158" s="53"/>
      <c r="I2158" s="67" t="s">
        <v>1</v>
      </c>
      <c r="J2158" s="53"/>
      <c r="K2158" s="67">
        <v>0</v>
      </c>
      <c r="L2158" s="53"/>
      <c r="M2158" s="49" t="s">
        <v>1</v>
      </c>
    </row>
    <row r="2159" spans="1:13" ht="12.75">
      <c r="A2159" s="66" t="s">
        <v>336</v>
      </c>
      <c r="B2159" s="53"/>
      <c r="C2159" s="66" t="s">
        <v>337</v>
      </c>
      <c r="D2159" s="53"/>
      <c r="E2159" s="53"/>
      <c r="F2159" s="53"/>
      <c r="G2159" s="53"/>
      <c r="H2159" s="53"/>
      <c r="I2159" s="67" t="s">
        <v>1</v>
      </c>
      <c r="J2159" s="53"/>
      <c r="K2159" s="67">
        <v>0</v>
      </c>
      <c r="L2159" s="53"/>
      <c r="M2159" s="49" t="s">
        <v>1</v>
      </c>
    </row>
    <row r="2160" spans="1:13" ht="12.75">
      <c r="A2160" s="66" t="s">
        <v>342</v>
      </c>
      <c r="B2160" s="53"/>
      <c r="C2160" s="66" t="s">
        <v>343</v>
      </c>
      <c r="D2160" s="53"/>
      <c r="E2160" s="53"/>
      <c r="F2160" s="53"/>
      <c r="G2160" s="53"/>
      <c r="H2160" s="53"/>
      <c r="I2160" s="67" t="s">
        <v>1</v>
      </c>
      <c r="J2160" s="53"/>
      <c r="K2160" s="67">
        <v>0</v>
      </c>
      <c r="L2160" s="53"/>
      <c r="M2160" s="49" t="s">
        <v>1</v>
      </c>
    </row>
    <row r="2161" spans="1:13" ht="12.75">
      <c r="A2161" s="66" t="s">
        <v>303</v>
      </c>
      <c r="B2161" s="53"/>
      <c r="C2161" s="66" t="s">
        <v>304</v>
      </c>
      <c r="D2161" s="53"/>
      <c r="E2161" s="53"/>
      <c r="F2161" s="53"/>
      <c r="G2161" s="53"/>
      <c r="H2161" s="53"/>
      <c r="I2161" s="67" t="s">
        <v>1</v>
      </c>
      <c r="J2161" s="53"/>
      <c r="K2161" s="67">
        <v>0</v>
      </c>
      <c r="L2161" s="53"/>
      <c r="M2161" s="49" t="s">
        <v>1</v>
      </c>
    </row>
    <row r="2162" spans="1:13" ht="12.75">
      <c r="A2162" s="66" t="s">
        <v>389</v>
      </c>
      <c r="B2162" s="53"/>
      <c r="C2162" s="66" t="s">
        <v>390</v>
      </c>
      <c r="D2162" s="53"/>
      <c r="E2162" s="53"/>
      <c r="F2162" s="53"/>
      <c r="G2162" s="53"/>
      <c r="H2162" s="53"/>
      <c r="I2162" s="67" t="s">
        <v>1</v>
      </c>
      <c r="J2162" s="53"/>
      <c r="K2162" s="67">
        <v>0</v>
      </c>
      <c r="L2162" s="53"/>
      <c r="M2162" s="49" t="s">
        <v>1</v>
      </c>
    </row>
    <row r="2163" spans="1:13" ht="12.75">
      <c r="A2163" s="66" t="s">
        <v>344</v>
      </c>
      <c r="B2163" s="53"/>
      <c r="C2163" s="66" t="s">
        <v>345</v>
      </c>
      <c r="D2163" s="53"/>
      <c r="E2163" s="53"/>
      <c r="F2163" s="53"/>
      <c r="G2163" s="53"/>
      <c r="H2163" s="53"/>
      <c r="I2163" s="67" t="s">
        <v>1</v>
      </c>
      <c r="J2163" s="53"/>
      <c r="K2163" s="67">
        <v>0</v>
      </c>
      <c r="L2163" s="53"/>
      <c r="M2163" s="49" t="s">
        <v>1</v>
      </c>
    </row>
    <row r="2164" spans="1:13" ht="12.75">
      <c r="A2164" s="64" t="s">
        <v>305</v>
      </c>
      <c r="B2164" s="53"/>
      <c r="C2164" s="64" t="s">
        <v>306</v>
      </c>
      <c r="D2164" s="53"/>
      <c r="E2164" s="53"/>
      <c r="F2164" s="53"/>
      <c r="G2164" s="53"/>
      <c r="H2164" s="53"/>
      <c r="I2164" s="65">
        <v>7000</v>
      </c>
      <c r="J2164" s="53"/>
      <c r="K2164" s="65">
        <v>486</v>
      </c>
      <c r="L2164" s="53"/>
      <c r="M2164" s="14">
        <v>6.94</v>
      </c>
    </row>
    <row r="2165" spans="1:13" ht="12.75">
      <c r="A2165" s="66" t="s">
        <v>307</v>
      </c>
      <c r="B2165" s="53"/>
      <c r="C2165" s="66" t="s">
        <v>308</v>
      </c>
      <c r="D2165" s="53"/>
      <c r="E2165" s="53"/>
      <c r="F2165" s="53"/>
      <c r="G2165" s="53"/>
      <c r="H2165" s="53"/>
      <c r="I2165" s="67" t="s">
        <v>1</v>
      </c>
      <c r="J2165" s="53"/>
      <c r="K2165" s="67">
        <v>486</v>
      </c>
      <c r="L2165" s="53"/>
      <c r="M2165" s="49" t="s">
        <v>1</v>
      </c>
    </row>
    <row r="2166" spans="1:13" ht="12.75">
      <c r="A2166" s="66" t="s">
        <v>309</v>
      </c>
      <c r="B2166" s="53"/>
      <c r="C2166" s="66" t="s">
        <v>310</v>
      </c>
      <c r="D2166" s="53"/>
      <c r="E2166" s="53"/>
      <c r="F2166" s="53"/>
      <c r="G2166" s="53"/>
      <c r="H2166" s="53"/>
      <c r="I2166" s="67" t="s">
        <v>1</v>
      </c>
      <c r="J2166" s="53"/>
      <c r="K2166" s="67">
        <v>0</v>
      </c>
      <c r="L2166" s="53"/>
      <c r="M2166" s="49" t="s">
        <v>1</v>
      </c>
    </row>
    <row r="2167" spans="1:13" ht="12.75">
      <c r="A2167" s="66" t="s">
        <v>348</v>
      </c>
      <c r="B2167" s="53"/>
      <c r="C2167" s="66" t="s">
        <v>349</v>
      </c>
      <c r="D2167" s="53"/>
      <c r="E2167" s="53"/>
      <c r="F2167" s="53"/>
      <c r="G2167" s="53"/>
      <c r="H2167" s="53"/>
      <c r="I2167" s="67" t="s">
        <v>1</v>
      </c>
      <c r="J2167" s="53"/>
      <c r="K2167" s="67">
        <v>0</v>
      </c>
      <c r="L2167" s="53"/>
      <c r="M2167" s="49" t="s">
        <v>1</v>
      </c>
    </row>
    <row r="2168" spans="1:13" ht="12.75">
      <c r="A2168" s="66" t="s">
        <v>311</v>
      </c>
      <c r="B2168" s="53"/>
      <c r="C2168" s="66" t="s">
        <v>306</v>
      </c>
      <c r="D2168" s="53"/>
      <c r="E2168" s="53"/>
      <c r="F2168" s="53"/>
      <c r="G2168" s="53"/>
      <c r="H2168" s="53"/>
      <c r="I2168" s="67" t="s">
        <v>1</v>
      </c>
      <c r="J2168" s="53"/>
      <c r="K2168" s="67">
        <v>0</v>
      </c>
      <c r="L2168" s="53"/>
      <c r="M2168" s="49" t="s">
        <v>1</v>
      </c>
    </row>
    <row r="2169" spans="1:13" ht="12.75">
      <c r="A2169" s="68" t="s">
        <v>448</v>
      </c>
      <c r="B2169" s="53"/>
      <c r="C2169" s="53"/>
      <c r="D2169" s="53"/>
      <c r="E2169" s="53"/>
      <c r="F2169" s="53"/>
      <c r="G2169" s="53"/>
      <c r="H2169" s="53"/>
      <c r="I2169" s="69">
        <v>517200</v>
      </c>
      <c r="J2169" s="53"/>
      <c r="K2169" s="69">
        <v>58025.6</v>
      </c>
      <c r="L2169" s="53"/>
      <c r="M2169" s="46">
        <v>11.22</v>
      </c>
    </row>
    <row r="2170" spans="1:13" ht="12.75">
      <c r="A2170" s="68" t="s">
        <v>449</v>
      </c>
      <c r="B2170" s="53"/>
      <c r="C2170" s="53"/>
      <c r="D2170" s="53"/>
      <c r="E2170" s="53"/>
      <c r="F2170" s="53"/>
      <c r="G2170" s="53"/>
      <c r="H2170" s="53"/>
      <c r="I2170" s="69">
        <v>517200</v>
      </c>
      <c r="J2170" s="53"/>
      <c r="K2170" s="69">
        <v>58025.6</v>
      </c>
      <c r="L2170" s="53"/>
      <c r="M2170" s="46">
        <v>11.22</v>
      </c>
    </row>
    <row r="2171" spans="1:13" ht="12.75">
      <c r="A2171" s="64" t="s">
        <v>280</v>
      </c>
      <c r="B2171" s="53"/>
      <c r="C2171" s="64" t="s">
        <v>281</v>
      </c>
      <c r="D2171" s="53"/>
      <c r="E2171" s="53"/>
      <c r="F2171" s="53"/>
      <c r="G2171" s="53"/>
      <c r="H2171" s="53"/>
      <c r="I2171" s="65">
        <v>96800</v>
      </c>
      <c r="J2171" s="53"/>
      <c r="K2171" s="65">
        <v>10000</v>
      </c>
      <c r="L2171" s="53"/>
      <c r="M2171" s="14">
        <v>10.33</v>
      </c>
    </row>
    <row r="2172" spans="1:13" ht="12.75">
      <c r="A2172" s="66" t="s">
        <v>282</v>
      </c>
      <c r="B2172" s="53"/>
      <c r="C2172" s="66" t="s">
        <v>283</v>
      </c>
      <c r="D2172" s="53"/>
      <c r="E2172" s="53"/>
      <c r="F2172" s="53"/>
      <c r="G2172" s="53"/>
      <c r="H2172" s="53"/>
      <c r="I2172" s="67" t="s">
        <v>1</v>
      </c>
      <c r="J2172" s="53"/>
      <c r="K2172" s="67">
        <v>10000</v>
      </c>
      <c r="L2172" s="53"/>
      <c r="M2172" s="49" t="s">
        <v>1</v>
      </c>
    </row>
    <row r="2173" spans="1:13" ht="12.75">
      <c r="A2173" s="64" t="s">
        <v>284</v>
      </c>
      <c r="B2173" s="53"/>
      <c r="C2173" s="64" t="s">
        <v>285</v>
      </c>
      <c r="D2173" s="53"/>
      <c r="E2173" s="53"/>
      <c r="F2173" s="53"/>
      <c r="G2173" s="53"/>
      <c r="H2173" s="53"/>
      <c r="I2173" s="65">
        <v>2500</v>
      </c>
      <c r="J2173" s="53"/>
      <c r="K2173" s="65">
        <v>0</v>
      </c>
      <c r="L2173" s="53"/>
      <c r="M2173" s="14">
        <v>0</v>
      </c>
    </row>
    <row r="2174" spans="1:13" ht="12.75">
      <c r="A2174" s="66" t="s">
        <v>286</v>
      </c>
      <c r="B2174" s="53"/>
      <c r="C2174" s="66" t="s">
        <v>285</v>
      </c>
      <c r="D2174" s="53"/>
      <c r="E2174" s="53"/>
      <c r="F2174" s="53"/>
      <c r="G2174" s="53"/>
      <c r="H2174" s="53"/>
      <c r="I2174" s="67" t="s">
        <v>1</v>
      </c>
      <c r="J2174" s="53"/>
      <c r="K2174" s="67">
        <v>0</v>
      </c>
      <c r="L2174" s="53"/>
      <c r="M2174" s="49" t="s">
        <v>1</v>
      </c>
    </row>
    <row r="2175" spans="1:13" ht="12.75">
      <c r="A2175" s="64" t="s">
        <v>287</v>
      </c>
      <c r="B2175" s="53"/>
      <c r="C2175" s="64" t="s">
        <v>288</v>
      </c>
      <c r="D2175" s="53"/>
      <c r="E2175" s="53"/>
      <c r="F2175" s="53"/>
      <c r="G2175" s="53"/>
      <c r="H2175" s="53"/>
      <c r="I2175" s="65">
        <v>13600</v>
      </c>
      <c r="J2175" s="53"/>
      <c r="K2175" s="65">
        <v>0</v>
      </c>
      <c r="L2175" s="53"/>
      <c r="M2175" s="14">
        <v>0</v>
      </c>
    </row>
    <row r="2176" spans="1:13" ht="12.75">
      <c r="A2176" s="66" t="s">
        <v>289</v>
      </c>
      <c r="B2176" s="53"/>
      <c r="C2176" s="66" t="s">
        <v>290</v>
      </c>
      <c r="D2176" s="53"/>
      <c r="E2176" s="53"/>
      <c r="F2176" s="53"/>
      <c r="G2176" s="53"/>
      <c r="H2176" s="53"/>
      <c r="I2176" s="67" t="s">
        <v>1</v>
      </c>
      <c r="J2176" s="53"/>
      <c r="K2176" s="67">
        <v>0</v>
      </c>
      <c r="L2176" s="53"/>
      <c r="M2176" s="49" t="s">
        <v>1</v>
      </c>
    </row>
    <row r="2177" spans="1:13" ht="12.75">
      <c r="A2177" s="64" t="s">
        <v>291</v>
      </c>
      <c r="B2177" s="53"/>
      <c r="C2177" s="64" t="s">
        <v>292</v>
      </c>
      <c r="D2177" s="53"/>
      <c r="E2177" s="53"/>
      <c r="F2177" s="53"/>
      <c r="G2177" s="53"/>
      <c r="H2177" s="53"/>
      <c r="I2177" s="65">
        <v>28600</v>
      </c>
      <c r="J2177" s="53"/>
      <c r="K2177" s="65">
        <v>0</v>
      </c>
      <c r="L2177" s="53"/>
      <c r="M2177" s="14">
        <v>0</v>
      </c>
    </row>
    <row r="2178" spans="1:13" ht="12.75">
      <c r="A2178" s="66" t="s">
        <v>318</v>
      </c>
      <c r="B2178" s="53"/>
      <c r="C2178" s="66" t="s">
        <v>319</v>
      </c>
      <c r="D2178" s="53"/>
      <c r="E2178" s="53"/>
      <c r="F2178" s="53"/>
      <c r="G2178" s="53"/>
      <c r="H2178" s="53"/>
      <c r="I2178" s="67" t="s">
        <v>1</v>
      </c>
      <c r="J2178" s="53"/>
      <c r="K2178" s="67">
        <v>0</v>
      </c>
      <c r="L2178" s="53"/>
      <c r="M2178" s="49" t="s">
        <v>1</v>
      </c>
    </row>
    <row r="2179" spans="1:13" ht="12.75">
      <c r="A2179" s="66" t="s">
        <v>293</v>
      </c>
      <c r="B2179" s="53"/>
      <c r="C2179" s="66" t="s">
        <v>294</v>
      </c>
      <c r="D2179" s="53"/>
      <c r="E2179" s="53"/>
      <c r="F2179" s="53"/>
      <c r="G2179" s="53"/>
      <c r="H2179" s="53"/>
      <c r="I2179" s="67" t="s">
        <v>1</v>
      </c>
      <c r="J2179" s="53"/>
      <c r="K2179" s="67">
        <v>0</v>
      </c>
      <c r="L2179" s="53"/>
      <c r="M2179" s="49" t="s">
        <v>1</v>
      </c>
    </row>
    <row r="2180" spans="1:13" ht="12.75">
      <c r="A2180" s="66" t="s">
        <v>320</v>
      </c>
      <c r="B2180" s="53"/>
      <c r="C2180" s="66" t="s">
        <v>321</v>
      </c>
      <c r="D2180" s="53"/>
      <c r="E2180" s="53"/>
      <c r="F2180" s="53"/>
      <c r="G2180" s="53"/>
      <c r="H2180" s="53"/>
      <c r="I2180" s="67" t="s">
        <v>1</v>
      </c>
      <c r="J2180" s="53"/>
      <c r="K2180" s="67">
        <v>0</v>
      </c>
      <c r="L2180" s="53"/>
      <c r="M2180" s="49" t="s">
        <v>1</v>
      </c>
    </row>
    <row r="2181" spans="1:13" ht="12.75">
      <c r="A2181" s="66" t="s">
        <v>438</v>
      </c>
      <c r="B2181" s="53"/>
      <c r="C2181" s="66" t="s">
        <v>439</v>
      </c>
      <c r="D2181" s="53"/>
      <c r="E2181" s="53"/>
      <c r="F2181" s="53"/>
      <c r="G2181" s="53"/>
      <c r="H2181" s="53"/>
      <c r="I2181" s="67" t="s">
        <v>1</v>
      </c>
      <c r="J2181" s="53"/>
      <c r="K2181" s="67">
        <v>0</v>
      </c>
      <c r="L2181" s="53"/>
      <c r="M2181" s="49" t="s">
        <v>1</v>
      </c>
    </row>
    <row r="2182" spans="1:13" ht="12.75">
      <c r="A2182" s="64" t="s">
        <v>295</v>
      </c>
      <c r="B2182" s="53"/>
      <c r="C2182" s="64" t="s">
        <v>296</v>
      </c>
      <c r="D2182" s="53"/>
      <c r="E2182" s="53"/>
      <c r="F2182" s="53"/>
      <c r="G2182" s="53"/>
      <c r="H2182" s="53"/>
      <c r="I2182" s="65">
        <v>193000</v>
      </c>
      <c r="J2182" s="53"/>
      <c r="K2182" s="65">
        <v>5000</v>
      </c>
      <c r="L2182" s="53"/>
      <c r="M2182" s="14">
        <v>2.59</v>
      </c>
    </row>
    <row r="2183" spans="1:13" ht="12.75">
      <c r="A2183" s="66" t="s">
        <v>297</v>
      </c>
      <c r="B2183" s="53"/>
      <c r="C2183" s="66" t="s">
        <v>298</v>
      </c>
      <c r="D2183" s="53"/>
      <c r="E2183" s="53"/>
      <c r="F2183" s="53"/>
      <c r="G2183" s="53"/>
      <c r="H2183" s="53"/>
      <c r="I2183" s="67" t="s">
        <v>1</v>
      </c>
      <c r="J2183" s="53"/>
      <c r="K2183" s="67">
        <v>0</v>
      </c>
      <c r="L2183" s="53"/>
      <c r="M2183" s="49" t="s">
        <v>1</v>
      </c>
    </row>
    <row r="2184" spans="1:13" ht="12.75">
      <c r="A2184" s="66" t="s">
        <v>387</v>
      </c>
      <c r="B2184" s="53"/>
      <c r="C2184" s="66" t="s">
        <v>388</v>
      </c>
      <c r="D2184" s="53"/>
      <c r="E2184" s="53"/>
      <c r="F2184" s="53"/>
      <c r="G2184" s="53"/>
      <c r="H2184" s="53"/>
      <c r="I2184" s="67" t="s">
        <v>1</v>
      </c>
      <c r="J2184" s="53"/>
      <c r="K2184" s="67">
        <v>5000</v>
      </c>
      <c r="L2184" s="53"/>
      <c r="M2184" s="49" t="s">
        <v>1</v>
      </c>
    </row>
    <row r="2185" spans="1:13" ht="12.75">
      <c r="A2185" s="66" t="s">
        <v>326</v>
      </c>
      <c r="B2185" s="53"/>
      <c r="C2185" s="66" t="s">
        <v>327</v>
      </c>
      <c r="D2185" s="53"/>
      <c r="E2185" s="53"/>
      <c r="F2185" s="53"/>
      <c r="G2185" s="53"/>
      <c r="H2185" s="53"/>
      <c r="I2185" s="67" t="s">
        <v>1</v>
      </c>
      <c r="J2185" s="53"/>
      <c r="K2185" s="67">
        <v>0</v>
      </c>
      <c r="L2185" s="53"/>
      <c r="M2185" s="49" t="s">
        <v>1</v>
      </c>
    </row>
    <row r="2186" spans="1:13" ht="12.75">
      <c r="A2186" s="66" t="s">
        <v>328</v>
      </c>
      <c r="B2186" s="53"/>
      <c r="C2186" s="66" t="s">
        <v>329</v>
      </c>
      <c r="D2186" s="53"/>
      <c r="E2186" s="53"/>
      <c r="F2186" s="53"/>
      <c r="G2186" s="53"/>
      <c r="H2186" s="53"/>
      <c r="I2186" s="67" t="s">
        <v>1</v>
      </c>
      <c r="J2186" s="53"/>
      <c r="K2186" s="67">
        <v>0</v>
      </c>
      <c r="L2186" s="53"/>
      <c r="M2186" s="49" t="s">
        <v>1</v>
      </c>
    </row>
    <row r="2187" spans="1:13" ht="12.75">
      <c r="A2187" s="66" t="s">
        <v>330</v>
      </c>
      <c r="B2187" s="53"/>
      <c r="C2187" s="66" t="s">
        <v>331</v>
      </c>
      <c r="D2187" s="53"/>
      <c r="E2187" s="53"/>
      <c r="F2187" s="53"/>
      <c r="G2187" s="53"/>
      <c r="H2187" s="53"/>
      <c r="I2187" s="67" t="s">
        <v>1</v>
      </c>
      <c r="J2187" s="53"/>
      <c r="K2187" s="67">
        <v>0</v>
      </c>
      <c r="L2187" s="53"/>
      <c r="M2187" s="49" t="s">
        <v>1</v>
      </c>
    </row>
    <row r="2188" spans="1:13" ht="12.75">
      <c r="A2188" s="66" t="s">
        <v>332</v>
      </c>
      <c r="B2188" s="53"/>
      <c r="C2188" s="66" t="s">
        <v>333</v>
      </c>
      <c r="D2188" s="53"/>
      <c r="E2188" s="53"/>
      <c r="F2188" s="53"/>
      <c r="G2188" s="53"/>
      <c r="H2188" s="53"/>
      <c r="I2188" s="67" t="s">
        <v>1</v>
      </c>
      <c r="J2188" s="53"/>
      <c r="K2188" s="67">
        <v>0</v>
      </c>
      <c r="L2188" s="53"/>
      <c r="M2188" s="49" t="s">
        <v>1</v>
      </c>
    </row>
    <row r="2189" spans="1:13" ht="12.75">
      <c r="A2189" s="64" t="s">
        <v>299</v>
      </c>
      <c r="B2189" s="53"/>
      <c r="C2189" s="64" t="s">
        <v>300</v>
      </c>
      <c r="D2189" s="53"/>
      <c r="E2189" s="53"/>
      <c r="F2189" s="53"/>
      <c r="G2189" s="53"/>
      <c r="H2189" s="53"/>
      <c r="I2189" s="65">
        <v>89000</v>
      </c>
      <c r="J2189" s="53"/>
      <c r="K2189" s="65">
        <v>0</v>
      </c>
      <c r="L2189" s="53"/>
      <c r="M2189" s="14">
        <v>0</v>
      </c>
    </row>
    <row r="2190" spans="1:13" ht="12.75">
      <c r="A2190" s="66" t="s">
        <v>334</v>
      </c>
      <c r="B2190" s="53"/>
      <c r="C2190" s="66" t="s">
        <v>335</v>
      </c>
      <c r="D2190" s="53"/>
      <c r="E2190" s="53"/>
      <c r="F2190" s="53"/>
      <c r="G2190" s="53"/>
      <c r="H2190" s="53"/>
      <c r="I2190" s="67" t="s">
        <v>1</v>
      </c>
      <c r="J2190" s="53"/>
      <c r="K2190" s="67">
        <v>0</v>
      </c>
      <c r="L2190" s="53"/>
      <c r="M2190" s="49" t="s">
        <v>1</v>
      </c>
    </row>
    <row r="2191" spans="1:13" ht="12.75">
      <c r="A2191" s="66" t="s">
        <v>336</v>
      </c>
      <c r="B2191" s="53"/>
      <c r="C2191" s="66" t="s">
        <v>337</v>
      </c>
      <c r="D2191" s="53"/>
      <c r="E2191" s="53"/>
      <c r="F2191" s="53"/>
      <c r="G2191" s="53"/>
      <c r="H2191" s="53"/>
      <c r="I2191" s="67" t="s">
        <v>1</v>
      </c>
      <c r="J2191" s="53"/>
      <c r="K2191" s="67">
        <v>0</v>
      </c>
      <c r="L2191" s="53"/>
      <c r="M2191" s="49" t="s">
        <v>1</v>
      </c>
    </row>
    <row r="2192" spans="1:13" ht="12.75">
      <c r="A2192" s="66" t="s">
        <v>301</v>
      </c>
      <c r="B2192" s="53"/>
      <c r="C2192" s="66" t="s">
        <v>302</v>
      </c>
      <c r="D2192" s="53"/>
      <c r="E2192" s="53"/>
      <c r="F2192" s="53"/>
      <c r="G2192" s="53"/>
      <c r="H2192" s="53"/>
      <c r="I2192" s="67" t="s">
        <v>1</v>
      </c>
      <c r="J2192" s="53"/>
      <c r="K2192" s="67">
        <v>0</v>
      </c>
      <c r="L2192" s="53"/>
      <c r="M2192" s="49" t="s">
        <v>1</v>
      </c>
    </row>
    <row r="2193" spans="1:13" ht="12.75">
      <c r="A2193" s="66" t="s">
        <v>342</v>
      </c>
      <c r="B2193" s="53"/>
      <c r="C2193" s="66" t="s">
        <v>343</v>
      </c>
      <c r="D2193" s="53"/>
      <c r="E2193" s="53"/>
      <c r="F2193" s="53"/>
      <c r="G2193" s="53"/>
      <c r="H2193" s="53"/>
      <c r="I2193" s="67" t="s">
        <v>1</v>
      </c>
      <c r="J2193" s="53"/>
      <c r="K2193" s="67">
        <v>0</v>
      </c>
      <c r="L2193" s="53"/>
      <c r="M2193" s="49" t="s">
        <v>1</v>
      </c>
    </row>
    <row r="2194" spans="1:13" ht="12.75">
      <c r="A2194" s="66" t="s">
        <v>303</v>
      </c>
      <c r="B2194" s="53"/>
      <c r="C2194" s="66" t="s">
        <v>304</v>
      </c>
      <c r="D2194" s="53"/>
      <c r="E2194" s="53"/>
      <c r="F2194" s="53"/>
      <c r="G2194" s="53"/>
      <c r="H2194" s="53"/>
      <c r="I2194" s="67" t="s">
        <v>1</v>
      </c>
      <c r="J2194" s="53"/>
      <c r="K2194" s="67">
        <v>0</v>
      </c>
      <c r="L2194" s="53"/>
      <c r="M2194" s="49" t="s">
        <v>1</v>
      </c>
    </row>
    <row r="2195" spans="1:13" ht="12.75">
      <c r="A2195" s="66" t="s">
        <v>389</v>
      </c>
      <c r="B2195" s="53"/>
      <c r="C2195" s="66" t="s">
        <v>390</v>
      </c>
      <c r="D2195" s="53"/>
      <c r="E2195" s="53"/>
      <c r="F2195" s="53"/>
      <c r="G2195" s="53"/>
      <c r="H2195" s="53"/>
      <c r="I2195" s="67" t="s">
        <v>1</v>
      </c>
      <c r="J2195" s="53"/>
      <c r="K2195" s="67">
        <v>0</v>
      </c>
      <c r="L2195" s="53"/>
      <c r="M2195" s="49" t="s">
        <v>1</v>
      </c>
    </row>
    <row r="2196" spans="1:13" ht="12.75">
      <c r="A2196" s="66" t="s">
        <v>344</v>
      </c>
      <c r="B2196" s="53"/>
      <c r="C2196" s="66" t="s">
        <v>345</v>
      </c>
      <c r="D2196" s="53"/>
      <c r="E2196" s="53"/>
      <c r="F2196" s="53"/>
      <c r="G2196" s="53"/>
      <c r="H2196" s="53"/>
      <c r="I2196" s="67" t="s">
        <v>1</v>
      </c>
      <c r="J2196" s="53"/>
      <c r="K2196" s="67">
        <v>0</v>
      </c>
      <c r="L2196" s="53"/>
      <c r="M2196" s="49" t="s">
        <v>1</v>
      </c>
    </row>
    <row r="2197" spans="1:13" ht="12.75">
      <c r="A2197" s="64" t="s">
        <v>305</v>
      </c>
      <c r="B2197" s="53"/>
      <c r="C2197" s="64" t="s">
        <v>306</v>
      </c>
      <c r="D2197" s="53"/>
      <c r="E2197" s="53"/>
      <c r="F2197" s="53"/>
      <c r="G2197" s="53"/>
      <c r="H2197" s="53"/>
      <c r="I2197" s="65">
        <v>27500</v>
      </c>
      <c r="J2197" s="53"/>
      <c r="K2197" s="65">
        <v>0</v>
      </c>
      <c r="L2197" s="53"/>
      <c r="M2197" s="14">
        <v>0</v>
      </c>
    </row>
    <row r="2198" spans="1:13" ht="12.75">
      <c r="A2198" s="66" t="s">
        <v>307</v>
      </c>
      <c r="B2198" s="53"/>
      <c r="C2198" s="66" t="s">
        <v>308</v>
      </c>
      <c r="D2198" s="53"/>
      <c r="E2198" s="53"/>
      <c r="F2198" s="53"/>
      <c r="G2198" s="53"/>
      <c r="H2198" s="53"/>
      <c r="I2198" s="67" t="s">
        <v>1</v>
      </c>
      <c r="J2198" s="53"/>
      <c r="K2198" s="67">
        <v>0</v>
      </c>
      <c r="L2198" s="53"/>
      <c r="M2198" s="49" t="s">
        <v>1</v>
      </c>
    </row>
    <row r="2199" spans="1:13" ht="12.75">
      <c r="A2199" s="66" t="s">
        <v>346</v>
      </c>
      <c r="B2199" s="53"/>
      <c r="C2199" s="66" t="s">
        <v>347</v>
      </c>
      <c r="D2199" s="53"/>
      <c r="E2199" s="53"/>
      <c r="F2199" s="53"/>
      <c r="G2199" s="53"/>
      <c r="H2199" s="53"/>
      <c r="I2199" s="67" t="s">
        <v>1</v>
      </c>
      <c r="J2199" s="53"/>
      <c r="K2199" s="67">
        <v>0</v>
      </c>
      <c r="L2199" s="53"/>
      <c r="M2199" s="49" t="s">
        <v>1</v>
      </c>
    </row>
    <row r="2200" spans="1:13" ht="12.75">
      <c r="A2200" s="66" t="s">
        <v>348</v>
      </c>
      <c r="B2200" s="53"/>
      <c r="C2200" s="66" t="s">
        <v>349</v>
      </c>
      <c r="D2200" s="53"/>
      <c r="E2200" s="53"/>
      <c r="F2200" s="53"/>
      <c r="G2200" s="53"/>
      <c r="H2200" s="53"/>
      <c r="I2200" s="67" t="s">
        <v>1</v>
      </c>
      <c r="J2200" s="53"/>
      <c r="K2200" s="67">
        <v>0</v>
      </c>
      <c r="L2200" s="53"/>
      <c r="M2200" s="49" t="s">
        <v>1</v>
      </c>
    </row>
    <row r="2201" spans="1:13" ht="12.75">
      <c r="A2201" s="66" t="s">
        <v>311</v>
      </c>
      <c r="B2201" s="53"/>
      <c r="C2201" s="66" t="s">
        <v>306</v>
      </c>
      <c r="D2201" s="53"/>
      <c r="E2201" s="53"/>
      <c r="F2201" s="53"/>
      <c r="G2201" s="53"/>
      <c r="H2201" s="53"/>
      <c r="I2201" s="67" t="s">
        <v>1</v>
      </c>
      <c r="J2201" s="53"/>
      <c r="K2201" s="67">
        <v>0</v>
      </c>
      <c r="L2201" s="53"/>
      <c r="M2201" s="49" t="s">
        <v>1</v>
      </c>
    </row>
    <row r="2202" spans="1:13" ht="12.75">
      <c r="A2202" s="64" t="s">
        <v>352</v>
      </c>
      <c r="B2202" s="53"/>
      <c r="C2202" s="64" t="s">
        <v>353</v>
      </c>
      <c r="D2202" s="53"/>
      <c r="E2202" s="53"/>
      <c r="F2202" s="53"/>
      <c r="G2202" s="53"/>
      <c r="H2202" s="53"/>
      <c r="I2202" s="65">
        <v>200</v>
      </c>
      <c r="J2202" s="53"/>
      <c r="K2202" s="65">
        <v>0.6</v>
      </c>
      <c r="L2202" s="53"/>
      <c r="M2202" s="14">
        <v>0.3</v>
      </c>
    </row>
    <row r="2203" spans="1:13" ht="12.75">
      <c r="A2203" s="66" t="s">
        <v>354</v>
      </c>
      <c r="B2203" s="53"/>
      <c r="C2203" s="66" t="s">
        <v>355</v>
      </c>
      <c r="D2203" s="53"/>
      <c r="E2203" s="53"/>
      <c r="F2203" s="53"/>
      <c r="G2203" s="53"/>
      <c r="H2203" s="53"/>
      <c r="I2203" s="67" t="s">
        <v>1</v>
      </c>
      <c r="J2203" s="53"/>
      <c r="K2203" s="67">
        <v>0.6</v>
      </c>
      <c r="L2203" s="53"/>
      <c r="M2203" s="49" t="s">
        <v>1</v>
      </c>
    </row>
    <row r="2204" spans="1:13" ht="12.75">
      <c r="A2204" s="64" t="s">
        <v>322</v>
      </c>
      <c r="B2204" s="53"/>
      <c r="C2204" s="64" t="s">
        <v>323</v>
      </c>
      <c r="D2204" s="53"/>
      <c r="E2204" s="53"/>
      <c r="F2204" s="53"/>
      <c r="G2204" s="53"/>
      <c r="H2204" s="53"/>
      <c r="I2204" s="65">
        <v>60000</v>
      </c>
      <c r="J2204" s="53"/>
      <c r="K2204" s="65">
        <v>43025</v>
      </c>
      <c r="L2204" s="53"/>
      <c r="M2204" s="14">
        <v>71.71</v>
      </c>
    </row>
    <row r="2205" spans="1:13" ht="12.75">
      <c r="A2205" s="66" t="s">
        <v>324</v>
      </c>
      <c r="B2205" s="53"/>
      <c r="C2205" s="66" t="s">
        <v>325</v>
      </c>
      <c r="D2205" s="53"/>
      <c r="E2205" s="53"/>
      <c r="F2205" s="53"/>
      <c r="G2205" s="53"/>
      <c r="H2205" s="53"/>
      <c r="I2205" s="67" t="s">
        <v>1</v>
      </c>
      <c r="J2205" s="53"/>
      <c r="K2205" s="67">
        <v>43025</v>
      </c>
      <c r="L2205" s="53"/>
      <c r="M2205" s="49" t="s">
        <v>1</v>
      </c>
    </row>
    <row r="2206" spans="1:13" ht="12.75">
      <c r="A2206" s="66" t="s">
        <v>363</v>
      </c>
      <c r="B2206" s="53"/>
      <c r="C2206" s="66" t="s">
        <v>364</v>
      </c>
      <c r="D2206" s="53"/>
      <c r="E2206" s="53"/>
      <c r="F2206" s="53"/>
      <c r="G2206" s="53"/>
      <c r="H2206" s="53"/>
      <c r="I2206" s="67" t="s">
        <v>1</v>
      </c>
      <c r="J2206" s="53"/>
      <c r="K2206" s="67">
        <v>0</v>
      </c>
      <c r="L2206" s="53"/>
      <c r="M2206" s="49" t="s">
        <v>1</v>
      </c>
    </row>
    <row r="2207" spans="1:13" ht="12.75">
      <c r="A2207" s="66" t="s">
        <v>365</v>
      </c>
      <c r="B2207" s="53"/>
      <c r="C2207" s="66" t="s">
        <v>366</v>
      </c>
      <c r="D2207" s="53"/>
      <c r="E2207" s="53"/>
      <c r="F2207" s="53"/>
      <c r="G2207" s="53"/>
      <c r="H2207" s="53"/>
      <c r="I2207" s="67" t="s">
        <v>1</v>
      </c>
      <c r="J2207" s="53"/>
      <c r="K2207" s="67">
        <v>0</v>
      </c>
      <c r="L2207" s="53"/>
      <c r="M2207" s="49" t="s">
        <v>1</v>
      </c>
    </row>
    <row r="2208" spans="1:13" ht="12.75">
      <c r="A2208" s="64" t="s">
        <v>434</v>
      </c>
      <c r="B2208" s="53"/>
      <c r="C2208" s="64" t="s">
        <v>435</v>
      </c>
      <c r="D2208" s="53"/>
      <c r="E2208" s="53"/>
      <c r="F2208" s="53"/>
      <c r="G2208" s="53"/>
      <c r="H2208" s="53"/>
      <c r="I2208" s="65">
        <v>6000</v>
      </c>
      <c r="J2208" s="53"/>
      <c r="K2208" s="65">
        <v>0</v>
      </c>
      <c r="L2208" s="53"/>
      <c r="M2208" s="14">
        <v>0</v>
      </c>
    </row>
    <row r="2209" spans="1:13" ht="12.75">
      <c r="A2209" s="66" t="s">
        <v>436</v>
      </c>
      <c r="B2209" s="53"/>
      <c r="C2209" s="66" t="s">
        <v>437</v>
      </c>
      <c r="D2209" s="53"/>
      <c r="E2209" s="53"/>
      <c r="F2209" s="53"/>
      <c r="G2209" s="53"/>
      <c r="H2209" s="53"/>
      <c r="I2209" s="67" t="s">
        <v>1</v>
      </c>
      <c r="J2209" s="53"/>
      <c r="K2209" s="67">
        <v>0</v>
      </c>
      <c r="L2209" s="53"/>
      <c r="M2209" s="49" t="s">
        <v>1</v>
      </c>
    </row>
    <row r="2210" spans="1:13" ht="12.75">
      <c r="A2210" s="68" t="s">
        <v>450</v>
      </c>
      <c r="B2210" s="53"/>
      <c r="C2210" s="53"/>
      <c r="D2210" s="53"/>
      <c r="E2210" s="53"/>
      <c r="F2210" s="53"/>
      <c r="G2210" s="53"/>
      <c r="H2210" s="53"/>
      <c r="I2210" s="69">
        <v>815600</v>
      </c>
      <c r="J2210" s="53"/>
      <c r="K2210" s="69">
        <v>85258.69</v>
      </c>
      <c r="L2210" s="53"/>
      <c r="M2210" s="46">
        <v>10.45</v>
      </c>
    </row>
    <row r="2211" spans="1:13" ht="12.75">
      <c r="A2211" s="68" t="s">
        <v>451</v>
      </c>
      <c r="B2211" s="53"/>
      <c r="C2211" s="53"/>
      <c r="D2211" s="53"/>
      <c r="E2211" s="53"/>
      <c r="F2211" s="53"/>
      <c r="G2211" s="53"/>
      <c r="H2211" s="53"/>
      <c r="I2211" s="69">
        <v>815600</v>
      </c>
      <c r="J2211" s="53"/>
      <c r="K2211" s="69">
        <v>85258.69</v>
      </c>
      <c r="L2211" s="53"/>
      <c r="M2211" s="46">
        <v>10.45</v>
      </c>
    </row>
    <row r="2212" spans="1:13" ht="12.75">
      <c r="A2212" s="64" t="s">
        <v>280</v>
      </c>
      <c r="B2212" s="53"/>
      <c r="C2212" s="64" t="s">
        <v>281</v>
      </c>
      <c r="D2212" s="53"/>
      <c r="E2212" s="53"/>
      <c r="F2212" s="53"/>
      <c r="G2212" s="53"/>
      <c r="H2212" s="53"/>
      <c r="I2212" s="65">
        <v>157700</v>
      </c>
      <c r="J2212" s="53"/>
      <c r="K2212" s="65">
        <v>41891.52</v>
      </c>
      <c r="L2212" s="53"/>
      <c r="M2212" s="14">
        <v>26.56</v>
      </c>
    </row>
    <row r="2213" spans="1:13" ht="12.75">
      <c r="A2213" s="66" t="s">
        <v>282</v>
      </c>
      <c r="B2213" s="53"/>
      <c r="C2213" s="66" t="s">
        <v>283</v>
      </c>
      <c r="D2213" s="53"/>
      <c r="E2213" s="53"/>
      <c r="F2213" s="53"/>
      <c r="G2213" s="53"/>
      <c r="H2213" s="53"/>
      <c r="I2213" s="67" t="s">
        <v>1</v>
      </c>
      <c r="J2213" s="53"/>
      <c r="K2213" s="67">
        <v>41891.52</v>
      </c>
      <c r="L2213" s="53"/>
      <c r="M2213" s="49" t="s">
        <v>1</v>
      </c>
    </row>
    <row r="2214" spans="1:13" ht="12.75">
      <c r="A2214" s="64" t="s">
        <v>284</v>
      </c>
      <c r="B2214" s="53"/>
      <c r="C2214" s="64" t="s">
        <v>285</v>
      </c>
      <c r="D2214" s="53"/>
      <c r="E2214" s="53"/>
      <c r="F2214" s="53"/>
      <c r="G2214" s="53"/>
      <c r="H2214" s="53"/>
      <c r="I2214" s="65">
        <v>9300</v>
      </c>
      <c r="J2214" s="53"/>
      <c r="K2214" s="65">
        <v>0</v>
      </c>
      <c r="L2214" s="53"/>
      <c r="M2214" s="14">
        <v>0</v>
      </c>
    </row>
    <row r="2215" spans="1:13" ht="12.75">
      <c r="A2215" s="66" t="s">
        <v>286</v>
      </c>
      <c r="B2215" s="53"/>
      <c r="C2215" s="66" t="s">
        <v>285</v>
      </c>
      <c r="D2215" s="53"/>
      <c r="E2215" s="53"/>
      <c r="F2215" s="53"/>
      <c r="G2215" s="53"/>
      <c r="H2215" s="53"/>
      <c r="I2215" s="67" t="s">
        <v>1</v>
      </c>
      <c r="J2215" s="53"/>
      <c r="K2215" s="67">
        <v>0</v>
      </c>
      <c r="L2215" s="53"/>
      <c r="M2215" s="49" t="s">
        <v>1</v>
      </c>
    </row>
    <row r="2216" spans="1:13" ht="12.75">
      <c r="A2216" s="64" t="s">
        <v>287</v>
      </c>
      <c r="B2216" s="53"/>
      <c r="C2216" s="64" t="s">
        <v>288</v>
      </c>
      <c r="D2216" s="53"/>
      <c r="E2216" s="53"/>
      <c r="F2216" s="53"/>
      <c r="G2216" s="53"/>
      <c r="H2216" s="53"/>
      <c r="I2216" s="65">
        <v>30100</v>
      </c>
      <c r="J2216" s="53"/>
      <c r="K2216" s="65">
        <v>8562.11</v>
      </c>
      <c r="L2216" s="53"/>
      <c r="M2216" s="14">
        <v>28.45</v>
      </c>
    </row>
    <row r="2217" spans="1:13" ht="12.75">
      <c r="A2217" s="66" t="s">
        <v>289</v>
      </c>
      <c r="B2217" s="53"/>
      <c r="C2217" s="66" t="s">
        <v>290</v>
      </c>
      <c r="D2217" s="53"/>
      <c r="E2217" s="53"/>
      <c r="F2217" s="53"/>
      <c r="G2217" s="53"/>
      <c r="H2217" s="53"/>
      <c r="I2217" s="67" t="s">
        <v>1</v>
      </c>
      <c r="J2217" s="53"/>
      <c r="K2217" s="67">
        <v>8562.11</v>
      </c>
      <c r="L2217" s="53"/>
      <c r="M2217" s="49" t="s">
        <v>1</v>
      </c>
    </row>
    <row r="2218" spans="1:13" ht="12.75">
      <c r="A2218" s="64" t="s">
        <v>291</v>
      </c>
      <c r="B2218" s="53"/>
      <c r="C2218" s="64" t="s">
        <v>292</v>
      </c>
      <c r="D2218" s="53"/>
      <c r="E2218" s="53"/>
      <c r="F2218" s="53"/>
      <c r="G2218" s="53"/>
      <c r="H2218" s="53"/>
      <c r="I2218" s="65">
        <v>37000</v>
      </c>
      <c r="J2218" s="53"/>
      <c r="K2218" s="65">
        <v>4080</v>
      </c>
      <c r="L2218" s="53"/>
      <c r="M2218" s="14">
        <v>11.03</v>
      </c>
    </row>
    <row r="2219" spans="1:13" ht="12.75">
      <c r="A2219" s="66" t="s">
        <v>318</v>
      </c>
      <c r="B2219" s="53"/>
      <c r="C2219" s="66" t="s">
        <v>319</v>
      </c>
      <c r="D2219" s="53"/>
      <c r="E2219" s="53"/>
      <c r="F2219" s="53"/>
      <c r="G2219" s="53"/>
      <c r="H2219" s="53"/>
      <c r="I2219" s="67" t="s">
        <v>1</v>
      </c>
      <c r="J2219" s="53"/>
      <c r="K2219" s="67">
        <v>0</v>
      </c>
      <c r="L2219" s="53"/>
      <c r="M2219" s="49" t="s">
        <v>1</v>
      </c>
    </row>
    <row r="2220" spans="1:13" ht="12.75">
      <c r="A2220" s="66" t="s">
        <v>293</v>
      </c>
      <c r="B2220" s="53"/>
      <c r="C2220" s="66" t="s">
        <v>294</v>
      </c>
      <c r="D2220" s="53"/>
      <c r="E2220" s="53"/>
      <c r="F2220" s="53"/>
      <c r="G2220" s="53"/>
      <c r="H2220" s="53"/>
      <c r="I2220" s="67" t="s">
        <v>1</v>
      </c>
      <c r="J2220" s="53"/>
      <c r="K2220" s="67">
        <v>4080</v>
      </c>
      <c r="L2220" s="53"/>
      <c r="M2220" s="49" t="s">
        <v>1</v>
      </c>
    </row>
    <row r="2221" spans="1:13" ht="12.75">
      <c r="A2221" s="66" t="s">
        <v>320</v>
      </c>
      <c r="B2221" s="53"/>
      <c r="C2221" s="66" t="s">
        <v>321</v>
      </c>
      <c r="D2221" s="53"/>
      <c r="E2221" s="53"/>
      <c r="F2221" s="53"/>
      <c r="G2221" s="53"/>
      <c r="H2221" s="53"/>
      <c r="I2221" s="67" t="s">
        <v>1</v>
      </c>
      <c r="J2221" s="53"/>
      <c r="K2221" s="67">
        <v>0</v>
      </c>
      <c r="L2221" s="53"/>
      <c r="M2221" s="49" t="s">
        <v>1</v>
      </c>
    </row>
    <row r="2222" spans="1:13" ht="12.75">
      <c r="A2222" s="66" t="s">
        <v>438</v>
      </c>
      <c r="B2222" s="53"/>
      <c r="C2222" s="66" t="s">
        <v>439</v>
      </c>
      <c r="D2222" s="53"/>
      <c r="E2222" s="53"/>
      <c r="F2222" s="53"/>
      <c r="G2222" s="53"/>
      <c r="H2222" s="53"/>
      <c r="I2222" s="67" t="s">
        <v>1</v>
      </c>
      <c r="J2222" s="53"/>
      <c r="K2222" s="67">
        <v>0</v>
      </c>
      <c r="L2222" s="53"/>
      <c r="M2222" s="49" t="s">
        <v>1</v>
      </c>
    </row>
    <row r="2223" spans="1:13" ht="12.75">
      <c r="A2223" s="64" t="s">
        <v>295</v>
      </c>
      <c r="B2223" s="53"/>
      <c r="C2223" s="64" t="s">
        <v>296</v>
      </c>
      <c r="D2223" s="53"/>
      <c r="E2223" s="53"/>
      <c r="F2223" s="53"/>
      <c r="G2223" s="53"/>
      <c r="H2223" s="53"/>
      <c r="I2223" s="65">
        <v>120900</v>
      </c>
      <c r="J2223" s="53"/>
      <c r="K2223" s="65">
        <v>30455.06</v>
      </c>
      <c r="L2223" s="53"/>
      <c r="M2223" s="14">
        <v>25.19</v>
      </c>
    </row>
    <row r="2224" spans="1:13" ht="12.75">
      <c r="A2224" s="66" t="s">
        <v>297</v>
      </c>
      <c r="B2224" s="53"/>
      <c r="C2224" s="66" t="s">
        <v>298</v>
      </c>
      <c r="D2224" s="53"/>
      <c r="E2224" s="53"/>
      <c r="F2224" s="53"/>
      <c r="G2224" s="53"/>
      <c r="H2224" s="53"/>
      <c r="I2224" s="67" t="s">
        <v>1</v>
      </c>
      <c r="J2224" s="53"/>
      <c r="K2224" s="67">
        <v>10000</v>
      </c>
      <c r="L2224" s="53"/>
      <c r="M2224" s="49" t="s">
        <v>1</v>
      </c>
    </row>
    <row r="2225" spans="1:13" ht="12.75">
      <c r="A2225" s="66" t="s">
        <v>387</v>
      </c>
      <c r="B2225" s="53"/>
      <c r="C2225" s="66" t="s">
        <v>388</v>
      </c>
      <c r="D2225" s="53"/>
      <c r="E2225" s="53"/>
      <c r="F2225" s="53"/>
      <c r="G2225" s="53"/>
      <c r="H2225" s="53"/>
      <c r="I2225" s="67" t="s">
        <v>1</v>
      </c>
      <c r="J2225" s="53"/>
      <c r="K2225" s="67">
        <v>20455.06</v>
      </c>
      <c r="L2225" s="53"/>
      <c r="M2225" s="49" t="s">
        <v>1</v>
      </c>
    </row>
    <row r="2226" spans="1:13" ht="12.75">
      <c r="A2226" s="66" t="s">
        <v>326</v>
      </c>
      <c r="B2226" s="53"/>
      <c r="C2226" s="66" t="s">
        <v>327</v>
      </c>
      <c r="D2226" s="53"/>
      <c r="E2226" s="53"/>
      <c r="F2226" s="53"/>
      <c r="G2226" s="53"/>
      <c r="H2226" s="53"/>
      <c r="I2226" s="67" t="s">
        <v>1</v>
      </c>
      <c r="J2226" s="53"/>
      <c r="K2226" s="67">
        <v>0</v>
      </c>
      <c r="L2226" s="53"/>
      <c r="M2226" s="49" t="s">
        <v>1</v>
      </c>
    </row>
    <row r="2227" spans="1:13" ht="12.75">
      <c r="A2227" s="66" t="s">
        <v>332</v>
      </c>
      <c r="B2227" s="53"/>
      <c r="C2227" s="66" t="s">
        <v>333</v>
      </c>
      <c r="D2227" s="53"/>
      <c r="E2227" s="53"/>
      <c r="F2227" s="53"/>
      <c r="G2227" s="53"/>
      <c r="H2227" s="53"/>
      <c r="I2227" s="67" t="s">
        <v>1</v>
      </c>
      <c r="J2227" s="53"/>
      <c r="K2227" s="67">
        <v>0</v>
      </c>
      <c r="L2227" s="53"/>
      <c r="M2227" s="49" t="s">
        <v>1</v>
      </c>
    </row>
    <row r="2228" spans="1:13" ht="12.75">
      <c r="A2228" s="64" t="s">
        <v>299</v>
      </c>
      <c r="B2228" s="53"/>
      <c r="C2228" s="64" t="s">
        <v>300</v>
      </c>
      <c r="D2228" s="53"/>
      <c r="E2228" s="53"/>
      <c r="F2228" s="53"/>
      <c r="G2228" s="53"/>
      <c r="H2228" s="53"/>
      <c r="I2228" s="65">
        <v>75100</v>
      </c>
      <c r="J2228" s="53"/>
      <c r="K2228" s="65">
        <v>270</v>
      </c>
      <c r="L2228" s="53"/>
      <c r="M2228" s="14">
        <v>0.36</v>
      </c>
    </row>
    <row r="2229" spans="1:13" ht="12.75">
      <c r="A2229" s="66" t="s">
        <v>334</v>
      </c>
      <c r="B2229" s="53"/>
      <c r="C2229" s="66" t="s">
        <v>335</v>
      </c>
      <c r="D2229" s="53"/>
      <c r="E2229" s="53"/>
      <c r="F2229" s="53"/>
      <c r="G2229" s="53"/>
      <c r="H2229" s="53"/>
      <c r="I2229" s="67" t="s">
        <v>1</v>
      </c>
      <c r="J2229" s="53"/>
      <c r="K2229" s="67">
        <v>0</v>
      </c>
      <c r="L2229" s="53"/>
      <c r="M2229" s="49" t="s">
        <v>1</v>
      </c>
    </row>
    <row r="2230" spans="1:13" ht="12.75">
      <c r="A2230" s="66" t="s">
        <v>336</v>
      </c>
      <c r="B2230" s="53"/>
      <c r="C2230" s="66" t="s">
        <v>337</v>
      </c>
      <c r="D2230" s="53"/>
      <c r="E2230" s="53"/>
      <c r="F2230" s="53"/>
      <c r="G2230" s="53"/>
      <c r="H2230" s="53"/>
      <c r="I2230" s="67" t="s">
        <v>1</v>
      </c>
      <c r="J2230" s="53"/>
      <c r="K2230" s="67">
        <v>0</v>
      </c>
      <c r="L2230" s="53"/>
      <c r="M2230" s="49" t="s">
        <v>1</v>
      </c>
    </row>
    <row r="2231" spans="1:13" ht="12.75">
      <c r="A2231" s="66" t="s">
        <v>303</v>
      </c>
      <c r="B2231" s="53"/>
      <c r="C2231" s="66" t="s">
        <v>304</v>
      </c>
      <c r="D2231" s="53"/>
      <c r="E2231" s="53"/>
      <c r="F2231" s="53"/>
      <c r="G2231" s="53"/>
      <c r="H2231" s="53"/>
      <c r="I2231" s="67" t="s">
        <v>1</v>
      </c>
      <c r="J2231" s="53"/>
      <c r="K2231" s="67">
        <v>270</v>
      </c>
      <c r="L2231" s="53"/>
      <c r="M2231" s="49" t="s">
        <v>1</v>
      </c>
    </row>
    <row r="2232" spans="1:13" ht="12.75">
      <c r="A2232" s="66" t="s">
        <v>344</v>
      </c>
      <c r="B2232" s="53"/>
      <c r="C2232" s="66" t="s">
        <v>345</v>
      </c>
      <c r="D2232" s="53"/>
      <c r="E2232" s="53"/>
      <c r="F2232" s="53"/>
      <c r="G2232" s="53"/>
      <c r="H2232" s="53"/>
      <c r="I2232" s="67" t="s">
        <v>1</v>
      </c>
      <c r="J2232" s="53"/>
      <c r="K2232" s="67">
        <v>0</v>
      </c>
      <c r="L2232" s="53"/>
      <c r="M2232" s="49" t="s">
        <v>1</v>
      </c>
    </row>
    <row r="2233" spans="1:13" ht="12.75">
      <c r="A2233" s="64" t="s">
        <v>360</v>
      </c>
      <c r="B2233" s="53"/>
      <c r="C2233" s="64" t="s">
        <v>361</v>
      </c>
      <c r="D2233" s="53"/>
      <c r="E2233" s="53"/>
      <c r="F2233" s="53"/>
      <c r="G2233" s="53"/>
      <c r="H2233" s="53"/>
      <c r="I2233" s="65">
        <v>5000</v>
      </c>
      <c r="J2233" s="53"/>
      <c r="K2233" s="65">
        <v>0</v>
      </c>
      <c r="L2233" s="53"/>
      <c r="M2233" s="14">
        <v>0</v>
      </c>
    </row>
    <row r="2234" spans="1:13" ht="12.75">
      <c r="A2234" s="66" t="s">
        <v>362</v>
      </c>
      <c r="B2234" s="53"/>
      <c r="C2234" s="66" t="s">
        <v>361</v>
      </c>
      <c r="D2234" s="53"/>
      <c r="E2234" s="53"/>
      <c r="F2234" s="53"/>
      <c r="G2234" s="53"/>
      <c r="H2234" s="53"/>
      <c r="I2234" s="67" t="s">
        <v>1</v>
      </c>
      <c r="J2234" s="53"/>
      <c r="K2234" s="67">
        <v>0</v>
      </c>
      <c r="L2234" s="53"/>
      <c r="M2234" s="49" t="s">
        <v>1</v>
      </c>
    </row>
    <row r="2235" spans="1:13" ht="12.75">
      <c r="A2235" s="64" t="s">
        <v>305</v>
      </c>
      <c r="B2235" s="53"/>
      <c r="C2235" s="64" t="s">
        <v>306</v>
      </c>
      <c r="D2235" s="53"/>
      <c r="E2235" s="53"/>
      <c r="F2235" s="53"/>
      <c r="G2235" s="53"/>
      <c r="H2235" s="53"/>
      <c r="I2235" s="65">
        <v>6500</v>
      </c>
      <c r="J2235" s="53"/>
      <c r="K2235" s="65">
        <v>0</v>
      </c>
      <c r="L2235" s="53"/>
      <c r="M2235" s="14">
        <v>0</v>
      </c>
    </row>
    <row r="2236" spans="1:13" ht="12.75">
      <c r="A2236" s="66" t="s">
        <v>307</v>
      </c>
      <c r="B2236" s="53"/>
      <c r="C2236" s="66" t="s">
        <v>308</v>
      </c>
      <c r="D2236" s="53"/>
      <c r="E2236" s="53"/>
      <c r="F2236" s="53"/>
      <c r="G2236" s="53"/>
      <c r="H2236" s="53"/>
      <c r="I2236" s="67" t="s">
        <v>1</v>
      </c>
      <c r="J2236" s="53"/>
      <c r="K2236" s="67">
        <v>0</v>
      </c>
      <c r="L2236" s="53"/>
      <c r="M2236" s="49" t="s">
        <v>1</v>
      </c>
    </row>
    <row r="2237" spans="1:13" ht="12.75">
      <c r="A2237" s="66" t="s">
        <v>311</v>
      </c>
      <c r="B2237" s="53"/>
      <c r="C2237" s="66" t="s">
        <v>306</v>
      </c>
      <c r="D2237" s="53"/>
      <c r="E2237" s="53"/>
      <c r="F2237" s="53"/>
      <c r="G2237" s="53"/>
      <c r="H2237" s="53"/>
      <c r="I2237" s="67" t="s">
        <v>1</v>
      </c>
      <c r="J2237" s="53"/>
      <c r="K2237" s="67">
        <v>0</v>
      </c>
      <c r="L2237" s="53"/>
      <c r="M2237" s="49" t="s">
        <v>1</v>
      </c>
    </row>
    <row r="2238" spans="1:13" ht="12.75">
      <c r="A2238" s="64" t="s">
        <v>391</v>
      </c>
      <c r="B2238" s="53"/>
      <c r="C2238" s="64" t="s">
        <v>392</v>
      </c>
      <c r="D2238" s="53"/>
      <c r="E2238" s="53"/>
      <c r="F2238" s="53"/>
      <c r="G2238" s="53"/>
      <c r="H2238" s="53"/>
      <c r="I2238" s="65">
        <v>200000</v>
      </c>
      <c r="J2238" s="53"/>
      <c r="K2238" s="65">
        <v>0</v>
      </c>
      <c r="L2238" s="53"/>
      <c r="M2238" s="14">
        <v>0</v>
      </c>
    </row>
    <row r="2239" spans="1:13" ht="12.75">
      <c r="A2239" s="66" t="s">
        <v>432</v>
      </c>
      <c r="B2239" s="53"/>
      <c r="C2239" s="66" t="s">
        <v>433</v>
      </c>
      <c r="D2239" s="53"/>
      <c r="E2239" s="53"/>
      <c r="F2239" s="53"/>
      <c r="G2239" s="53"/>
      <c r="H2239" s="53"/>
      <c r="I2239" s="67" t="s">
        <v>1</v>
      </c>
      <c r="J2239" s="53"/>
      <c r="K2239" s="67">
        <v>0</v>
      </c>
      <c r="L2239" s="53"/>
      <c r="M2239" s="49" t="s">
        <v>1</v>
      </c>
    </row>
    <row r="2240" spans="1:13" ht="12.75">
      <c r="A2240" s="64" t="s">
        <v>322</v>
      </c>
      <c r="B2240" s="53"/>
      <c r="C2240" s="64" t="s">
        <v>323</v>
      </c>
      <c r="D2240" s="53"/>
      <c r="E2240" s="53"/>
      <c r="F2240" s="53"/>
      <c r="G2240" s="53"/>
      <c r="H2240" s="53"/>
      <c r="I2240" s="65">
        <v>50000</v>
      </c>
      <c r="J2240" s="53"/>
      <c r="K2240" s="65">
        <v>0</v>
      </c>
      <c r="L2240" s="53"/>
      <c r="M2240" s="14">
        <v>0</v>
      </c>
    </row>
    <row r="2241" spans="1:13" ht="12.75">
      <c r="A2241" s="66" t="s">
        <v>363</v>
      </c>
      <c r="B2241" s="53"/>
      <c r="C2241" s="66" t="s">
        <v>364</v>
      </c>
      <c r="D2241" s="53"/>
      <c r="E2241" s="53"/>
      <c r="F2241" s="53"/>
      <c r="G2241" s="53"/>
      <c r="H2241" s="53"/>
      <c r="I2241" s="67" t="s">
        <v>1</v>
      </c>
      <c r="J2241" s="53"/>
      <c r="K2241" s="67">
        <v>0</v>
      </c>
      <c r="L2241" s="53"/>
      <c r="M2241" s="49" t="s">
        <v>1</v>
      </c>
    </row>
    <row r="2242" spans="1:13" ht="12.75">
      <c r="A2242" s="66" t="s">
        <v>365</v>
      </c>
      <c r="B2242" s="53"/>
      <c r="C2242" s="66" t="s">
        <v>366</v>
      </c>
      <c r="D2242" s="53"/>
      <c r="E2242" s="53"/>
      <c r="F2242" s="53"/>
      <c r="G2242" s="53"/>
      <c r="H2242" s="53"/>
      <c r="I2242" s="67" t="s">
        <v>1</v>
      </c>
      <c r="J2242" s="53"/>
      <c r="K2242" s="67">
        <v>0</v>
      </c>
      <c r="L2242" s="53"/>
      <c r="M2242" s="49" t="s">
        <v>1</v>
      </c>
    </row>
    <row r="2243" spans="1:13" ht="12.75">
      <c r="A2243" s="64" t="s">
        <v>434</v>
      </c>
      <c r="B2243" s="53"/>
      <c r="C2243" s="64" t="s">
        <v>435</v>
      </c>
      <c r="D2243" s="53"/>
      <c r="E2243" s="53"/>
      <c r="F2243" s="53"/>
      <c r="G2243" s="53"/>
      <c r="H2243" s="53"/>
      <c r="I2243" s="65">
        <v>124000</v>
      </c>
      <c r="J2243" s="53"/>
      <c r="K2243" s="65">
        <v>0</v>
      </c>
      <c r="L2243" s="53"/>
      <c r="M2243" s="14">
        <v>0</v>
      </c>
    </row>
    <row r="2244" spans="1:13" ht="12.75">
      <c r="A2244" s="66" t="s">
        <v>436</v>
      </c>
      <c r="B2244" s="53"/>
      <c r="C2244" s="66" t="s">
        <v>437</v>
      </c>
      <c r="D2244" s="53"/>
      <c r="E2244" s="53"/>
      <c r="F2244" s="53"/>
      <c r="G2244" s="53"/>
      <c r="H2244" s="53"/>
      <c r="I2244" s="67" t="s">
        <v>1</v>
      </c>
      <c r="J2244" s="53"/>
      <c r="K2244" s="67">
        <v>0</v>
      </c>
      <c r="L2244" s="53"/>
      <c r="M2244" s="49" t="s">
        <v>1</v>
      </c>
    </row>
    <row r="2245" spans="1:13" ht="12.75">
      <c r="A2245" s="68" t="s">
        <v>452</v>
      </c>
      <c r="B2245" s="53"/>
      <c r="C2245" s="53"/>
      <c r="D2245" s="53"/>
      <c r="E2245" s="53"/>
      <c r="F2245" s="53"/>
      <c r="G2245" s="53"/>
      <c r="H2245" s="53"/>
      <c r="I2245" s="69">
        <v>45000</v>
      </c>
      <c r="J2245" s="53"/>
      <c r="K2245" s="69">
        <v>0</v>
      </c>
      <c r="L2245" s="53"/>
      <c r="M2245" s="46">
        <v>0</v>
      </c>
    </row>
    <row r="2246" spans="1:13" ht="12.75">
      <c r="A2246" s="68" t="s">
        <v>453</v>
      </c>
      <c r="B2246" s="53"/>
      <c r="C2246" s="53"/>
      <c r="D2246" s="53"/>
      <c r="E2246" s="53"/>
      <c r="F2246" s="53"/>
      <c r="G2246" s="53"/>
      <c r="H2246" s="53"/>
      <c r="I2246" s="69">
        <v>45000</v>
      </c>
      <c r="J2246" s="53"/>
      <c r="K2246" s="69">
        <v>0</v>
      </c>
      <c r="L2246" s="53"/>
      <c r="M2246" s="46">
        <v>0</v>
      </c>
    </row>
    <row r="2247" spans="1:13" ht="12.75">
      <c r="A2247" s="64" t="s">
        <v>295</v>
      </c>
      <c r="B2247" s="53"/>
      <c r="C2247" s="64" t="s">
        <v>296</v>
      </c>
      <c r="D2247" s="53"/>
      <c r="E2247" s="53"/>
      <c r="F2247" s="53"/>
      <c r="G2247" s="53"/>
      <c r="H2247" s="53"/>
      <c r="I2247" s="65">
        <v>20000</v>
      </c>
      <c r="J2247" s="53"/>
      <c r="K2247" s="65">
        <v>0</v>
      </c>
      <c r="L2247" s="53"/>
      <c r="M2247" s="14">
        <v>0</v>
      </c>
    </row>
    <row r="2248" spans="1:13" ht="12.75">
      <c r="A2248" s="66" t="s">
        <v>297</v>
      </c>
      <c r="B2248" s="53"/>
      <c r="C2248" s="66" t="s">
        <v>298</v>
      </c>
      <c r="D2248" s="53"/>
      <c r="E2248" s="53"/>
      <c r="F2248" s="53"/>
      <c r="G2248" s="53"/>
      <c r="H2248" s="53"/>
      <c r="I2248" s="67" t="s">
        <v>1</v>
      </c>
      <c r="J2248" s="53"/>
      <c r="K2248" s="67">
        <v>0</v>
      </c>
      <c r="L2248" s="53"/>
      <c r="M2248" s="49" t="s">
        <v>1</v>
      </c>
    </row>
    <row r="2249" spans="1:13" ht="12.75">
      <c r="A2249" s="66" t="s">
        <v>330</v>
      </c>
      <c r="B2249" s="53"/>
      <c r="C2249" s="66" t="s">
        <v>331</v>
      </c>
      <c r="D2249" s="53"/>
      <c r="E2249" s="53"/>
      <c r="F2249" s="53"/>
      <c r="G2249" s="53"/>
      <c r="H2249" s="53"/>
      <c r="I2249" s="67" t="s">
        <v>1</v>
      </c>
      <c r="J2249" s="53"/>
      <c r="K2249" s="67">
        <v>0</v>
      </c>
      <c r="L2249" s="53"/>
      <c r="M2249" s="49" t="s">
        <v>1</v>
      </c>
    </row>
    <row r="2250" spans="1:13" ht="12.75">
      <c r="A2250" s="64" t="s">
        <v>322</v>
      </c>
      <c r="B2250" s="53"/>
      <c r="C2250" s="64" t="s">
        <v>323</v>
      </c>
      <c r="D2250" s="53"/>
      <c r="E2250" s="53"/>
      <c r="F2250" s="53"/>
      <c r="G2250" s="53"/>
      <c r="H2250" s="53"/>
      <c r="I2250" s="65">
        <v>20000</v>
      </c>
      <c r="J2250" s="53"/>
      <c r="K2250" s="65">
        <v>0</v>
      </c>
      <c r="L2250" s="53"/>
      <c r="M2250" s="14">
        <v>0</v>
      </c>
    </row>
    <row r="2251" spans="1:13" ht="12.75">
      <c r="A2251" s="66" t="s">
        <v>324</v>
      </c>
      <c r="B2251" s="53"/>
      <c r="C2251" s="66" t="s">
        <v>325</v>
      </c>
      <c r="D2251" s="53"/>
      <c r="E2251" s="53"/>
      <c r="F2251" s="53"/>
      <c r="G2251" s="53"/>
      <c r="H2251" s="53"/>
      <c r="I2251" s="67" t="s">
        <v>1</v>
      </c>
      <c r="J2251" s="53"/>
      <c r="K2251" s="67">
        <v>0</v>
      </c>
      <c r="L2251" s="53"/>
      <c r="M2251" s="49" t="s">
        <v>1</v>
      </c>
    </row>
    <row r="2252" spans="1:13" ht="12.75">
      <c r="A2252" s="66" t="s">
        <v>365</v>
      </c>
      <c r="B2252" s="53"/>
      <c r="C2252" s="66" t="s">
        <v>366</v>
      </c>
      <c r="D2252" s="53"/>
      <c r="E2252" s="53"/>
      <c r="F2252" s="53"/>
      <c r="G2252" s="53"/>
      <c r="H2252" s="53"/>
      <c r="I2252" s="67" t="s">
        <v>1</v>
      </c>
      <c r="J2252" s="53"/>
      <c r="K2252" s="67">
        <v>0</v>
      </c>
      <c r="L2252" s="53"/>
      <c r="M2252" s="49" t="s">
        <v>1</v>
      </c>
    </row>
    <row r="2253" spans="1:13" ht="12.75">
      <c r="A2253" s="64" t="s">
        <v>434</v>
      </c>
      <c r="B2253" s="53"/>
      <c r="C2253" s="64" t="s">
        <v>435</v>
      </c>
      <c r="D2253" s="53"/>
      <c r="E2253" s="53"/>
      <c r="F2253" s="53"/>
      <c r="G2253" s="53"/>
      <c r="H2253" s="53"/>
      <c r="I2253" s="65">
        <v>5000</v>
      </c>
      <c r="J2253" s="53"/>
      <c r="K2253" s="65">
        <v>0</v>
      </c>
      <c r="L2253" s="53"/>
      <c r="M2253" s="14">
        <v>0</v>
      </c>
    </row>
    <row r="2254" spans="1:13" ht="12.75">
      <c r="A2254" s="66" t="s">
        <v>436</v>
      </c>
      <c r="B2254" s="53"/>
      <c r="C2254" s="66" t="s">
        <v>437</v>
      </c>
      <c r="D2254" s="53"/>
      <c r="E2254" s="53"/>
      <c r="F2254" s="53"/>
      <c r="G2254" s="53"/>
      <c r="H2254" s="53"/>
      <c r="I2254" s="67" t="s">
        <v>1</v>
      </c>
      <c r="J2254" s="53"/>
      <c r="K2254" s="67">
        <v>0</v>
      </c>
      <c r="L2254" s="53"/>
      <c r="M2254" s="49" t="s">
        <v>1</v>
      </c>
    </row>
    <row r="2255" spans="1:13" ht="12.75">
      <c r="A2255" s="68" t="s">
        <v>454</v>
      </c>
      <c r="B2255" s="53"/>
      <c r="C2255" s="53"/>
      <c r="D2255" s="53"/>
      <c r="E2255" s="53"/>
      <c r="F2255" s="53"/>
      <c r="G2255" s="53"/>
      <c r="H2255" s="53"/>
      <c r="I2255" s="69">
        <v>45000</v>
      </c>
      <c r="J2255" s="53"/>
      <c r="K2255" s="69">
        <v>1237.5</v>
      </c>
      <c r="L2255" s="53"/>
      <c r="M2255" s="46">
        <v>2.75</v>
      </c>
    </row>
    <row r="2256" spans="1:13" ht="12.75">
      <c r="A2256" s="68" t="s">
        <v>455</v>
      </c>
      <c r="B2256" s="53"/>
      <c r="C2256" s="53"/>
      <c r="D2256" s="53"/>
      <c r="E2256" s="53"/>
      <c r="F2256" s="53"/>
      <c r="G2256" s="53"/>
      <c r="H2256" s="53"/>
      <c r="I2256" s="69">
        <v>45000</v>
      </c>
      <c r="J2256" s="53"/>
      <c r="K2256" s="69">
        <v>1237.5</v>
      </c>
      <c r="L2256" s="53"/>
      <c r="M2256" s="46">
        <v>2.75</v>
      </c>
    </row>
    <row r="2257" spans="1:13" ht="12.75">
      <c r="A2257" s="64" t="s">
        <v>299</v>
      </c>
      <c r="B2257" s="53"/>
      <c r="C2257" s="64" t="s">
        <v>300</v>
      </c>
      <c r="D2257" s="53"/>
      <c r="E2257" s="53"/>
      <c r="F2257" s="53"/>
      <c r="G2257" s="53"/>
      <c r="H2257" s="53"/>
      <c r="I2257" s="65">
        <v>0</v>
      </c>
      <c r="J2257" s="53"/>
      <c r="K2257" s="65">
        <v>1237.5</v>
      </c>
      <c r="L2257" s="53"/>
      <c r="M2257" s="14" t="s">
        <v>1</v>
      </c>
    </row>
    <row r="2258" spans="1:13" ht="12.75">
      <c r="A2258" s="66" t="s">
        <v>336</v>
      </c>
      <c r="B2258" s="53"/>
      <c r="C2258" s="66" t="s">
        <v>337</v>
      </c>
      <c r="D2258" s="53"/>
      <c r="E2258" s="53"/>
      <c r="F2258" s="53"/>
      <c r="G2258" s="53"/>
      <c r="H2258" s="53"/>
      <c r="I2258" s="67" t="s">
        <v>1</v>
      </c>
      <c r="J2258" s="53"/>
      <c r="K2258" s="67">
        <v>1237.5</v>
      </c>
      <c r="L2258" s="53"/>
      <c r="M2258" s="49" t="s">
        <v>1</v>
      </c>
    </row>
    <row r="2259" spans="1:13" ht="12.75">
      <c r="A2259" s="64" t="s">
        <v>322</v>
      </c>
      <c r="B2259" s="53"/>
      <c r="C2259" s="64" t="s">
        <v>323</v>
      </c>
      <c r="D2259" s="53"/>
      <c r="E2259" s="53"/>
      <c r="F2259" s="53"/>
      <c r="G2259" s="53"/>
      <c r="H2259" s="53"/>
      <c r="I2259" s="65">
        <v>25000</v>
      </c>
      <c r="J2259" s="53"/>
      <c r="K2259" s="65">
        <v>0</v>
      </c>
      <c r="L2259" s="53"/>
      <c r="M2259" s="14">
        <v>0</v>
      </c>
    </row>
    <row r="2260" spans="1:13" ht="12.75">
      <c r="A2260" s="66" t="s">
        <v>365</v>
      </c>
      <c r="B2260" s="53"/>
      <c r="C2260" s="66" t="s">
        <v>366</v>
      </c>
      <c r="D2260" s="53"/>
      <c r="E2260" s="53"/>
      <c r="F2260" s="53"/>
      <c r="G2260" s="53"/>
      <c r="H2260" s="53"/>
      <c r="I2260" s="67" t="s">
        <v>1</v>
      </c>
      <c r="J2260" s="53"/>
      <c r="K2260" s="67">
        <v>0</v>
      </c>
      <c r="L2260" s="53"/>
      <c r="M2260" s="49" t="s">
        <v>1</v>
      </c>
    </row>
    <row r="2261" spans="1:13" ht="12.75">
      <c r="A2261" s="64" t="s">
        <v>434</v>
      </c>
      <c r="B2261" s="53"/>
      <c r="C2261" s="64" t="s">
        <v>435</v>
      </c>
      <c r="D2261" s="53"/>
      <c r="E2261" s="53"/>
      <c r="F2261" s="53"/>
      <c r="G2261" s="53"/>
      <c r="H2261" s="53"/>
      <c r="I2261" s="65">
        <v>20000</v>
      </c>
      <c r="J2261" s="53"/>
      <c r="K2261" s="65">
        <v>0</v>
      </c>
      <c r="L2261" s="53"/>
      <c r="M2261" s="14">
        <v>0</v>
      </c>
    </row>
    <row r="2262" spans="1:13" ht="12.75">
      <c r="A2262" s="66" t="s">
        <v>436</v>
      </c>
      <c r="B2262" s="53"/>
      <c r="C2262" s="66" t="s">
        <v>437</v>
      </c>
      <c r="D2262" s="53"/>
      <c r="E2262" s="53"/>
      <c r="F2262" s="53"/>
      <c r="G2262" s="53"/>
      <c r="H2262" s="53"/>
      <c r="I2262" s="67" t="s">
        <v>1</v>
      </c>
      <c r="J2262" s="53"/>
      <c r="K2262" s="67">
        <v>0</v>
      </c>
      <c r="L2262" s="53"/>
      <c r="M2262" s="49" t="s">
        <v>1</v>
      </c>
    </row>
    <row r="2263" spans="1:13" ht="12.75">
      <c r="A2263" s="70" t="s">
        <v>734</v>
      </c>
      <c r="B2263" s="53"/>
      <c r="C2263" s="70" t="s">
        <v>735</v>
      </c>
      <c r="D2263" s="53"/>
      <c r="E2263" s="53"/>
      <c r="F2263" s="53"/>
      <c r="G2263" s="53"/>
      <c r="H2263" s="53"/>
      <c r="I2263" s="71">
        <v>80000</v>
      </c>
      <c r="J2263" s="53"/>
      <c r="K2263" s="71">
        <v>30251.81</v>
      </c>
      <c r="L2263" s="53"/>
      <c r="M2263" s="47">
        <v>37.81</v>
      </c>
    </row>
    <row r="2264" spans="1:13" ht="12.75">
      <c r="A2264" s="72" t="s">
        <v>736</v>
      </c>
      <c r="B2264" s="53"/>
      <c r="C2264" s="72" t="s">
        <v>737</v>
      </c>
      <c r="D2264" s="53"/>
      <c r="E2264" s="53"/>
      <c r="F2264" s="53"/>
      <c r="G2264" s="53"/>
      <c r="H2264" s="53"/>
      <c r="I2264" s="73">
        <v>80000</v>
      </c>
      <c r="J2264" s="53"/>
      <c r="K2264" s="73">
        <v>30251.81</v>
      </c>
      <c r="L2264" s="53"/>
      <c r="M2264" s="48">
        <v>37.81</v>
      </c>
    </row>
    <row r="2265" spans="1:13" ht="12.75">
      <c r="A2265" s="68" t="s">
        <v>444</v>
      </c>
      <c r="B2265" s="53"/>
      <c r="C2265" s="53"/>
      <c r="D2265" s="53"/>
      <c r="E2265" s="53"/>
      <c r="F2265" s="53"/>
      <c r="G2265" s="53"/>
      <c r="H2265" s="53"/>
      <c r="I2265" s="69">
        <v>40000</v>
      </c>
      <c r="J2265" s="53"/>
      <c r="K2265" s="69">
        <v>9836.38</v>
      </c>
      <c r="L2265" s="53"/>
      <c r="M2265" s="46">
        <v>24.59</v>
      </c>
    </row>
    <row r="2266" spans="1:13" ht="12.75">
      <c r="A2266" s="68" t="s">
        <v>445</v>
      </c>
      <c r="B2266" s="53"/>
      <c r="C2266" s="53"/>
      <c r="D2266" s="53"/>
      <c r="E2266" s="53"/>
      <c r="F2266" s="53"/>
      <c r="G2266" s="53"/>
      <c r="H2266" s="53"/>
      <c r="I2266" s="69">
        <v>40000</v>
      </c>
      <c r="J2266" s="53"/>
      <c r="K2266" s="69">
        <v>9836.38</v>
      </c>
      <c r="L2266" s="53"/>
      <c r="M2266" s="46">
        <v>24.59</v>
      </c>
    </row>
    <row r="2267" spans="1:13" ht="12.75">
      <c r="A2267" s="64" t="s">
        <v>295</v>
      </c>
      <c r="B2267" s="53"/>
      <c r="C2267" s="64" t="s">
        <v>296</v>
      </c>
      <c r="D2267" s="53"/>
      <c r="E2267" s="53"/>
      <c r="F2267" s="53"/>
      <c r="G2267" s="53"/>
      <c r="H2267" s="53"/>
      <c r="I2267" s="65">
        <v>40000</v>
      </c>
      <c r="J2267" s="53"/>
      <c r="K2267" s="65">
        <v>9836.38</v>
      </c>
      <c r="L2267" s="53"/>
      <c r="M2267" s="14">
        <v>24.59</v>
      </c>
    </row>
    <row r="2268" spans="1:13" ht="12.75">
      <c r="A2268" s="66" t="s">
        <v>387</v>
      </c>
      <c r="B2268" s="53"/>
      <c r="C2268" s="66" t="s">
        <v>388</v>
      </c>
      <c r="D2268" s="53"/>
      <c r="E2268" s="53"/>
      <c r="F2268" s="53"/>
      <c r="G2268" s="53"/>
      <c r="H2268" s="53"/>
      <c r="I2268" s="67" t="s">
        <v>1</v>
      </c>
      <c r="J2268" s="53"/>
      <c r="K2268" s="67">
        <v>9836.38</v>
      </c>
      <c r="L2268" s="53"/>
      <c r="M2268" s="49" t="s">
        <v>1</v>
      </c>
    </row>
    <row r="2269" spans="1:13" ht="12.75">
      <c r="A2269" s="68" t="s">
        <v>450</v>
      </c>
      <c r="B2269" s="53"/>
      <c r="C2269" s="53"/>
      <c r="D2269" s="53"/>
      <c r="E2269" s="53"/>
      <c r="F2269" s="53"/>
      <c r="G2269" s="53"/>
      <c r="H2269" s="53"/>
      <c r="I2269" s="69">
        <v>40000</v>
      </c>
      <c r="J2269" s="53"/>
      <c r="K2269" s="69">
        <v>20415.43</v>
      </c>
      <c r="L2269" s="53"/>
      <c r="M2269" s="46">
        <v>51.04</v>
      </c>
    </row>
    <row r="2270" spans="1:13" ht="12.75">
      <c r="A2270" s="68" t="s">
        <v>451</v>
      </c>
      <c r="B2270" s="53"/>
      <c r="C2270" s="53"/>
      <c r="D2270" s="53"/>
      <c r="E2270" s="53"/>
      <c r="F2270" s="53"/>
      <c r="G2270" s="53"/>
      <c r="H2270" s="53"/>
      <c r="I2270" s="69">
        <v>40000</v>
      </c>
      <c r="J2270" s="53"/>
      <c r="K2270" s="69">
        <v>20415.43</v>
      </c>
      <c r="L2270" s="53"/>
      <c r="M2270" s="46">
        <v>51.04</v>
      </c>
    </row>
    <row r="2271" spans="1:13" ht="12.75">
      <c r="A2271" s="64" t="s">
        <v>295</v>
      </c>
      <c r="B2271" s="53"/>
      <c r="C2271" s="64" t="s">
        <v>296</v>
      </c>
      <c r="D2271" s="53"/>
      <c r="E2271" s="53"/>
      <c r="F2271" s="53"/>
      <c r="G2271" s="53"/>
      <c r="H2271" s="53"/>
      <c r="I2271" s="65">
        <v>40000</v>
      </c>
      <c r="J2271" s="53"/>
      <c r="K2271" s="65">
        <v>20415.43</v>
      </c>
      <c r="L2271" s="53"/>
      <c r="M2271" s="14">
        <v>51.04</v>
      </c>
    </row>
    <row r="2272" spans="1:13" ht="12.75">
      <c r="A2272" s="66" t="s">
        <v>387</v>
      </c>
      <c r="B2272" s="53"/>
      <c r="C2272" s="66" t="s">
        <v>388</v>
      </c>
      <c r="D2272" s="53"/>
      <c r="E2272" s="53"/>
      <c r="F2272" s="53"/>
      <c r="G2272" s="53"/>
      <c r="H2272" s="53"/>
      <c r="I2272" s="67" t="s">
        <v>1</v>
      </c>
      <c r="J2272" s="53"/>
      <c r="K2272" s="67">
        <v>20415.43</v>
      </c>
      <c r="L2272" s="53"/>
      <c r="M2272" s="49" t="s">
        <v>1</v>
      </c>
    </row>
    <row r="2273" spans="1:13" ht="12.75">
      <c r="A2273" s="74" t="s">
        <v>768</v>
      </c>
      <c r="B2273" s="53"/>
      <c r="C2273" s="53"/>
      <c r="D2273" s="53"/>
      <c r="E2273" s="53"/>
      <c r="F2273" s="53"/>
      <c r="G2273" s="53"/>
      <c r="H2273" s="53"/>
      <c r="I2273" s="75">
        <v>8380730</v>
      </c>
      <c r="J2273" s="53"/>
      <c r="K2273" s="75">
        <v>3870796.94</v>
      </c>
      <c r="L2273" s="53"/>
      <c r="M2273" s="45">
        <v>46.19</v>
      </c>
    </row>
    <row r="2274" spans="1:13" ht="12.75">
      <c r="A2274" s="70" t="s">
        <v>755</v>
      </c>
      <c r="B2274" s="53"/>
      <c r="C2274" s="70" t="s">
        <v>756</v>
      </c>
      <c r="D2274" s="53"/>
      <c r="E2274" s="53"/>
      <c r="F2274" s="53"/>
      <c r="G2274" s="53"/>
      <c r="H2274" s="53"/>
      <c r="I2274" s="71">
        <v>6618530</v>
      </c>
      <c r="J2274" s="53"/>
      <c r="K2274" s="71">
        <v>2975202.33</v>
      </c>
      <c r="L2274" s="53"/>
      <c r="M2274" s="47">
        <v>44.95</v>
      </c>
    </row>
    <row r="2275" spans="1:13" ht="12.75">
      <c r="A2275" s="72" t="s">
        <v>757</v>
      </c>
      <c r="B2275" s="53"/>
      <c r="C2275" s="72" t="s">
        <v>758</v>
      </c>
      <c r="D2275" s="53"/>
      <c r="E2275" s="53"/>
      <c r="F2275" s="53"/>
      <c r="G2275" s="53"/>
      <c r="H2275" s="53"/>
      <c r="I2275" s="73">
        <v>408530</v>
      </c>
      <c r="J2275" s="53"/>
      <c r="K2275" s="73">
        <v>224633.56</v>
      </c>
      <c r="L2275" s="53"/>
      <c r="M2275" s="48">
        <v>54.99</v>
      </c>
    </row>
    <row r="2276" spans="1:13" ht="12.75">
      <c r="A2276" s="68" t="s">
        <v>450</v>
      </c>
      <c r="B2276" s="53"/>
      <c r="C2276" s="53"/>
      <c r="D2276" s="53"/>
      <c r="E2276" s="53"/>
      <c r="F2276" s="53"/>
      <c r="G2276" s="53"/>
      <c r="H2276" s="53"/>
      <c r="I2276" s="69">
        <v>408530</v>
      </c>
      <c r="J2276" s="53"/>
      <c r="K2276" s="69">
        <v>224633.56</v>
      </c>
      <c r="L2276" s="53"/>
      <c r="M2276" s="46">
        <v>54.99</v>
      </c>
    </row>
    <row r="2277" spans="1:13" ht="12.75">
      <c r="A2277" s="68" t="s">
        <v>451</v>
      </c>
      <c r="B2277" s="53"/>
      <c r="C2277" s="53"/>
      <c r="D2277" s="53"/>
      <c r="E2277" s="53"/>
      <c r="F2277" s="53"/>
      <c r="G2277" s="53"/>
      <c r="H2277" s="53"/>
      <c r="I2277" s="69">
        <v>408530</v>
      </c>
      <c r="J2277" s="53"/>
      <c r="K2277" s="69">
        <v>224633.56</v>
      </c>
      <c r="L2277" s="53"/>
      <c r="M2277" s="46">
        <v>54.99</v>
      </c>
    </row>
    <row r="2278" spans="1:13" ht="12.75">
      <c r="A2278" s="64" t="s">
        <v>291</v>
      </c>
      <c r="B2278" s="53"/>
      <c r="C2278" s="64" t="s">
        <v>292</v>
      </c>
      <c r="D2278" s="53"/>
      <c r="E2278" s="53"/>
      <c r="F2278" s="53"/>
      <c r="G2278" s="53"/>
      <c r="H2278" s="53"/>
      <c r="I2278" s="65">
        <v>21814</v>
      </c>
      <c r="J2278" s="53"/>
      <c r="K2278" s="65">
        <v>2316</v>
      </c>
      <c r="L2278" s="53"/>
      <c r="M2278" s="14">
        <v>10.62</v>
      </c>
    </row>
    <row r="2279" spans="1:13" ht="12.75">
      <c r="A2279" s="66" t="s">
        <v>318</v>
      </c>
      <c r="B2279" s="53"/>
      <c r="C2279" s="66" t="s">
        <v>319</v>
      </c>
      <c r="D2279" s="53"/>
      <c r="E2279" s="53"/>
      <c r="F2279" s="53"/>
      <c r="G2279" s="53"/>
      <c r="H2279" s="53"/>
      <c r="I2279" s="67" t="s">
        <v>1</v>
      </c>
      <c r="J2279" s="53"/>
      <c r="K2279" s="67">
        <v>616</v>
      </c>
      <c r="L2279" s="53"/>
      <c r="M2279" s="49" t="s">
        <v>1</v>
      </c>
    </row>
    <row r="2280" spans="1:13" ht="12.75">
      <c r="A2280" s="66" t="s">
        <v>320</v>
      </c>
      <c r="B2280" s="53"/>
      <c r="C2280" s="66" t="s">
        <v>321</v>
      </c>
      <c r="D2280" s="53"/>
      <c r="E2280" s="53"/>
      <c r="F2280" s="53"/>
      <c r="G2280" s="53"/>
      <c r="H2280" s="53"/>
      <c r="I2280" s="67" t="s">
        <v>1</v>
      </c>
      <c r="J2280" s="53"/>
      <c r="K2280" s="67">
        <v>1700</v>
      </c>
      <c r="L2280" s="53"/>
      <c r="M2280" s="49" t="s">
        <v>1</v>
      </c>
    </row>
    <row r="2281" spans="1:13" ht="12.75">
      <c r="A2281" s="66" t="s">
        <v>438</v>
      </c>
      <c r="B2281" s="53"/>
      <c r="C2281" s="66" t="s">
        <v>439</v>
      </c>
      <c r="D2281" s="53"/>
      <c r="E2281" s="53"/>
      <c r="F2281" s="53"/>
      <c r="G2281" s="53"/>
      <c r="H2281" s="53"/>
      <c r="I2281" s="67" t="s">
        <v>1</v>
      </c>
      <c r="J2281" s="53"/>
      <c r="K2281" s="67">
        <v>0</v>
      </c>
      <c r="L2281" s="53"/>
      <c r="M2281" s="49" t="s">
        <v>1</v>
      </c>
    </row>
    <row r="2282" spans="1:13" ht="12.75">
      <c r="A2282" s="64" t="s">
        <v>295</v>
      </c>
      <c r="B2282" s="53"/>
      <c r="C2282" s="64" t="s">
        <v>296</v>
      </c>
      <c r="D2282" s="53"/>
      <c r="E2282" s="53"/>
      <c r="F2282" s="53"/>
      <c r="G2282" s="53"/>
      <c r="H2282" s="53"/>
      <c r="I2282" s="65">
        <v>225500</v>
      </c>
      <c r="J2282" s="53"/>
      <c r="K2282" s="65">
        <v>125069.5</v>
      </c>
      <c r="L2282" s="53"/>
      <c r="M2282" s="14">
        <v>55.46</v>
      </c>
    </row>
    <row r="2283" spans="1:13" ht="12.75">
      <c r="A2283" s="66" t="s">
        <v>297</v>
      </c>
      <c r="B2283" s="53"/>
      <c r="C2283" s="66" t="s">
        <v>298</v>
      </c>
      <c r="D2283" s="53"/>
      <c r="E2283" s="53"/>
      <c r="F2283" s="53"/>
      <c r="G2283" s="53"/>
      <c r="H2283" s="53"/>
      <c r="I2283" s="67" t="s">
        <v>1</v>
      </c>
      <c r="J2283" s="53"/>
      <c r="K2283" s="67">
        <v>38191.45</v>
      </c>
      <c r="L2283" s="53"/>
      <c r="M2283" s="49" t="s">
        <v>1</v>
      </c>
    </row>
    <row r="2284" spans="1:13" ht="12.75">
      <c r="A2284" s="66" t="s">
        <v>387</v>
      </c>
      <c r="B2284" s="53"/>
      <c r="C2284" s="66" t="s">
        <v>388</v>
      </c>
      <c r="D2284" s="53"/>
      <c r="E2284" s="53"/>
      <c r="F2284" s="53"/>
      <c r="G2284" s="53"/>
      <c r="H2284" s="53"/>
      <c r="I2284" s="67" t="s">
        <v>1</v>
      </c>
      <c r="J2284" s="53"/>
      <c r="K2284" s="67">
        <v>0</v>
      </c>
      <c r="L2284" s="53"/>
      <c r="M2284" s="49" t="s">
        <v>1</v>
      </c>
    </row>
    <row r="2285" spans="1:13" ht="12.75">
      <c r="A2285" s="66" t="s">
        <v>326</v>
      </c>
      <c r="B2285" s="53"/>
      <c r="C2285" s="66" t="s">
        <v>327</v>
      </c>
      <c r="D2285" s="53"/>
      <c r="E2285" s="53"/>
      <c r="F2285" s="53"/>
      <c r="G2285" s="53"/>
      <c r="H2285" s="53"/>
      <c r="I2285" s="67" t="s">
        <v>1</v>
      </c>
      <c r="J2285" s="53"/>
      <c r="K2285" s="67">
        <v>75990.9</v>
      </c>
      <c r="L2285" s="53"/>
      <c r="M2285" s="49" t="s">
        <v>1</v>
      </c>
    </row>
    <row r="2286" spans="1:13" ht="12.75">
      <c r="A2286" s="66" t="s">
        <v>328</v>
      </c>
      <c r="B2286" s="53"/>
      <c r="C2286" s="66" t="s">
        <v>329</v>
      </c>
      <c r="D2286" s="53"/>
      <c r="E2286" s="53"/>
      <c r="F2286" s="53"/>
      <c r="G2286" s="53"/>
      <c r="H2286" s="53"/>
      <c r="I2286" s="67" t="s">
        <v>1</v>
      </c>
      <c r="J2286" s="53"/>
      <c r="K2286" s="67">
        <v>6242.04</v>
      </c>
      <c r="L2286" s="53"/>
      <c r="M2286" s="49" t="s">
        <v>1</v>
      </c>
    </row>
    <row r="2287" spans="1:13" ht="12.75">
      <c r="A2287" s="66" t="s">
        <v>330</v>
      </c>
      <c r="B2287" s="53"/>
      <c r="C2287" s="66" t="s">
        <v>331</v>
      </c>
      <c r="D2287" s="53"/>
      <c r="E2287" s="53"/>
      <c r="F2287" s="53"/>
      <c r="G2287" s="53"/>
      <c r="H2287" s="53"/>
      <c r="I2287" s="67" t="s">
        <v>1</v>
      </c>
      <c r="J2287" s="53"/>
      <c r="K2287" s="67">
        <v>4465.11</v>
      </c>
      <c r="L2287" s="53"/>
      <c r="M2287" s="49" t="s">
        <v>1</v>
      </c>
    </row>
    <row r="2288" spans="1:13" ht="12.75">
      <c r="A2288" s="66" t="s">
        <v>332</v>
      </c>
      <c r="B2288" s="53"/>
      <c r="C2288" s="66" t="s">
        <v>333</v>
      </c>
      <c r="D2288" s="53"/>
      <c r="E2288" s="53"/>
      <c r="F2288" s="53"/>
      <c r="G2288" s="53"/>
      <c r="H2288" s="53"/>
      <c r="I2288" s="67" t="s">
        <v>1</v>
      </c>
      <c r="J2288" s="53"/>
      <c r="K2288" s="67">
        <v>180</v>
      </c>
      <c r="L2288" s="53"/>
      <c r="M2288" s="49" t="s">
        <v>1</v>
      </c>
    </row>
    <row r="2289" spans="1:13" ht="12.75">
      <c r="A2289" s="64" t="s">
        <v>299</v>
      </c>
      <c r="B2289" s="53"/>
      <c r="C2289" s="64" t="s">
        <v>300</v>
      </c>
      <c r="D2289" s="53"/>
      <c r="E2289" s="53"/>
      <c r="F2289" s="53"/>
      <c r="G2289" s="53"/>
      <c r="H2289" s="53"/>
      <c r="I2289" s="65">
        <v>142710</v>
      </c>
      <c r="J2289" s="53"/>
      <c r="K2289" s="65">
        <v>80492.67</v>
      </c>
      <c r="L2289" s="53"/>
      <c r="M2289" s="14">
        <v>56.4</v>
      </c>
    </row>
    <row r="2290" spans="1:13" ht="12.75">
      <c r="A2290" s="66" t="s">
        <v>334</v>
      </c>
      <c r="B2290" s="53"/>
      <c r="C2290" s="66" t="s">
        <v>335</v>
      </c>
      <c r="D2290" s="53"/>
      <c r="E2290" s="53"/>
      <c r="F2290" s="53"/>
      <c r="G2290" s="53"/>
      <c r="H2290" s="53"/>
      <c r="I2290" s="67" t="s">
        <v>1</v>
      </c>
      <c r="J2290" s="53"/>
      <c r="K2290" s="67">
        <v>14137.07</v>
      </c>
      <c r="L2290" s="53"/>
      <c r="M2290" s="49" t="s">
        <v>1</v>
      </c>
    </row>
    <row r="2291" spans="1:13" ht="12.75">
      <c r="A2291" s="66" t="s">
        <v>336</v>
      </c>
      <c r="B2291" s="53"/>
      <c r="C2291" s="66" t="s">
        <v>337</v>
      </c>
      <c r="D2291" s="53"/>
      <c r="E2291" s="53"/>
      <c r="F2291" s="53"/>
      <c r="G2291" s="53"/>
      <c r="H2291" s="53"/>
      <c r="I2291" s="67" t="s">
        <v>1</v>
      </c>
      <c r="J2291" s="53"/>
      <c r="K2291" s="67">
        <v>12989.55</v>
      </c>
      <c r="L2291" s="53"/>
      <c r="M2291" s="49" t="s">
        <v>1</v>
      </c>
    </row>
    <row r="2292" spans="1:13" ht="12.75">
      <c r="A2292" s="66" t="s">
        <v>301</v>
      </c>
      <c r="B2292" s="53"/>
      <c r="C2292" s="66" t="s">
        <v>302</v>
      </c>
      <c r="D2292" s="53"/>
      <c r="E2292" s="53"/>
      <c r="F2292" s="53"/>
      <c r="G2292" s="53"/>
      <c r="H2292" s="53"/>
      <c r="I2292" s="67" t="s">
        <v>1</v>
      </c>
      <c r="J2292" s="53"/>
      <c r="K2292" s="67">
        <v>0</v>
      </c>
      <c r="L2292" s="53"/>
      <c r="M2292" s="49" t="s">
        <v>1</v>
      </c>
    </row>
    <row r="2293" spans="1:13" ht="12.75">
      <c r="A2293" s="66" t="s">
        <v>338</v>
      </c>
      <c r="B2293" s="53"/>
      <c r="C2293" s="66" t="s">
        <v>339</v>
      </c>
      <c r="D2293" s="53"/>
      <c r="E2293" s="53"/>
      <c r="F2293" s="53"/>
      <c r="G2293" s="53"/>
      <c r="H2293" s="53"/>
      <c r="I2293" s="67" t="s">
        <v>1</v>
      </c>
      <c r="J2293" s="53"/>
      <c r="K2293" s="67">
        <v>10214.95</v>
      </c>
      <c r="L2293" s="53"/>
      <c r="M2293" s="49" t="s">
        <v>1</v>
      </c>
    </row>
    <row r="2294" spans="1:13" ht="12.75">
      <c r="A2294" s="66" t="s">
        <v>340</v>
      </c>
      <c r="B2294" s="53"/>
      <c r="C2294" s="66" t="s">
        <v>341</v>
      </c>
      <c r="D2294" s="53"/>
      <c r="E2294" s="53"/>
      <c r="F2294" s="53"/>
      <c r="G2294" s="53"/>
      <c r="H2294" s="53"/>
      <c r="I2294" s="67" t="s">
        <v>1</v>
      </c>
      <c r="J2294" s="53"/>
      <c r="K2294" s="67">
        <v>4875</v>
      </c>
      <c r="L2294" s="53"/>
      <c r="M2294" s="49" t="s">
        <v>1</v>
      </c>
    </row>
    <row r="2295" spans="1:13" ht="12.75">
      <c r="A2295" s="66" t="s">
        <v>342</v>
      </c>
      <c r="B2295" s="53"/>
      <c r="C2295" s="66" t="s">
        <v>343</v>
      </c>
      <c r="D2295" s="53"/>
      <c r="E2295" s="53"/>
      <c r="F2295" s="53"/>
      <c r="G2295" s="53"/>
      <c r="H2295" s="53"/>
      <c r="I2295" s="67" t="s">
        <v>1</v>
      </c>
      <c r="J2295" s="53"/>
      <c r="K2295" s="67">
        <v>2912.5</v>
      </c>
      <c r="L2295" s="53"/>
      <c r="M2295" s="49" t="s">
        <v>1</v>
      </c>
    </row>
    <row r="2296" spans="1:13" ht="12.75">
      <c r="A2296" s="66" t="s">
        <v>303</v>
      </c>
      <c r="B2296" s="53"/>
      <c r="C2296" s="66" t="s">
        <v>304</v>
      </c>
      <c r="D2296" s="53"/>
      <c r="E2296" s="53"/>
      <c r="F2296" s="53"/>
      <c r="G2296" s="53"/>
      <c r="H2296" s="53"/>
      <c r="I2296" s="67" t="s">
        <v>1</v>
      </c>
      <c r="J2296" s="53"/>
      <c r="K2296" s="67">
        <v>12846.25</v>
      </c>
      <c r="L2296" s="53"/>
      <c r="M2296" s="49" t="s">
        <v>1</v>
      </c>
    </row>
    <row r="2297" spans="1:13" ht="12.75">
      <c r="A2297" s="66" t="s">
        <v>389</v>
      </c>
      <c r="B2297" s="53"/>
      <c r="C2297" s="66" t="s">
        <v>390</v>
      </c>
      <c r="D2297" s="53"/>
      <c r="E2297" s="53"/>
      <c r="F2297" s="53"/>
      <c r="G2297" s="53"/>
      <c r="H2297" s="53"/>
      <c r="I2297" s="67" t="s">
        <v>1</v>
      </c>
      <c r="J2297" s="53"/>
      <c r="K2297" s="67">
        <v>15084.95</v>
      </c>
      <c r="L2297" s="53"/>
      <c r="M2297" s="49" t="s">
        <v>1</v>
      </c>
    </row>
    <row r="2298" spans="1:13" ht="12.75">
      <c r="A2298" s="66" t="s">
        <v>344</v>
      </c>
      <c r="B2298" s="53"/>
      <c r="C2298" s="66" t="s">
        <v>345</v>
      </c>
      <c r="D2298" s="53"/>
      <c r="E2298" s="53"/>
      <c r="F2298" s="53"/>
      <c r="G2298" s="53"/>
      <c r="H2298" s="53"/>
      <c r="I2298" s="67" t="s">
        <v>1</v>
      </c>
      <c r="J2298" s="53"/>
      <c r="K2298" s="67">
        <v>7432.4</v>
      </c>
      <c r="L2298" s="53"/>
      <c r="M2298" s="49" t="s">
        <v>1</v>
      </c>
    </row>
    <row r="2299" spans="1:13" ht="12.75">
      <c r="A2299" s="64" t="s">
        <v>305</v>
      </c>
      <c r="B2299" s="53"/>
      <c r="C2299" s="64" t="s">
        <v>306</v>
      </c>
      <c r="D2299" s="53"/>
      <c r="E2299" s="53"/>
      <c r="F2299" s="53"/>
      <c r="G2299" s="53"/>
      <c r="H2299" s="53"/>
      <c r="I2299" s="65">
        <v>18506</v>
      </c>
      <c r="J2299" s="53"/>
      <c r="K2299" s="65">
        <v>16755.39</v>
      </c>
      <c r="L2299" s="53"/>
      <c r="M2299" s="14">
        <v>90.54</v>
      </c>
    </row>
    <row r="2300" spans="1:13" ht="12.75">
      <c r="A2300" s="66" t="s">
        <v>346</v>
      </c>
      <c r="B2300" s="53"/>
      <c r="C2300" s="66" t="s">
        <v>347</v>
      </c>
      <c r="D2300" s="53"/>
      <c r="E2300" s="53"/>
      <c r="F2300" s="53"/>
      <c r="G2300" s="53"/>
      <c r="H2300" s="53"/>
      <c r="I2300" s="67" t="s">
        <v>1</v>
      </c>
      <c r="J2300" s="53"/>
      <c r="K2300" s="67">
        <v>10277.04</v>
      </c>
      <c r="L2300" s="53"/>
      <c r="M2300" s="49" t="s">
        <v>1</v>
      </c>
    </row>
    <row r="2301" spans="1:13" ht="12.75">
      <c r="A2301" s="66" t="s">
        <v>309</v>
      </c>
      <c r="B2301" s="53"/>
      <c r="C2301" s="66" t="s">
        <v>310</v>
      </c>
      <c r="D2301" s="53"/>
      <c r="E2301" s="53"/>
      <c r="F2301" s="53"/>
      <c r="G2301" s="53"/>
      <c r="H2301" s="53"/>
      <c r="I2301" s="67" t="s">
        <v>1</v>
      </c>
      <c r="J2301" s="53"/>
      <c r="K2301" s="67">
        <v>0</v>
      </c>
      <c r="L2301" s="53"/>
      <c r="M2301" s="49" t="s">
        <v>1</v>
      </c>
    </row>
    <row r="2302" spans="1:13" ht="12.75">
      <c r="A2302" s="66" t="s">
        <v>348</v>
      </c>
      <c r="B2302" s="53"/>
      <c r="C2302" s="66" t="s">
        <v>349</v>
      </c>
      <c r="D2302" s="53"/>
      <c r="E2302" s="53"/>
      <c r="F2302" s="53"/>
      <c r="G2302" s="53"/>
      <c r="H2302" s="53"/>
      <c r="I2302" s="67" t="s">
        <v>1</v>
      </c>
      <c r="J2302" s="53"/>
      <c r="K2302" s="67">
        <v>850</v>
      </c>
      <c r="L2302" s="53"/>
      <c r="M2302" s="49" t="s">
        <v>1</v>
      </c>
    </row>
    <row r="2303" spans="1:13" ht="12.75">
      <c r="A2303" s="66" t="s">
        <v>350</v>
      </c>
      <c r="B2303" s="53"/>
      <c r="C2303" s="66" t="s">
        <v>351</v>
      </c>
      <c r="D2303" s="53"/>
      <c r="E2303" s="53"/>
      <c r="F2303" s="53"/>
      <c r="G2303" s="53"/>
      <c r="H2303" s="53"/>
      <c r="I2303" s="67" t="s">
        <v>1</v>
      </c>
      <c r="J2303" s="53"/>
      <c r="K2303" s="67">
        <v>1848.32</v>
      </c>
      <c r="L2303" s="53"/>
      <c r="M2303" s="49" t="s">
        <v>1</v>
      </c>
    </row>
    <row r="2304" spans="1:13" ht="12.75">
      <c r="A2304" s="66" t="s">
        <v>311</v>
      </c>
      <c r="B2304" s="53"/>
      <c r="C2304" s="66" t="s">
        <v>306</v>
      </c>
      <c r="D2304" s="53"/>
      <c r="E2304" s="53"/>
      <c r="F2304" s="53"/>
      <c r="G2304" s="53"/>
      <c r="H2304" s="53"/>
      <c r="I2304" s="67" t="s">
        <v>1</v>
      </c>
      <c r="J2304" s="53"/>
      <c r="K2304" s="67">
        <v>3780.03</v>
      </c>
      <c r="L2304" s="53"/>
      <c r="M2304" s="49" t="s">
        <v>1</v>
      </c>
    </row>
    <row r="2305" spans="1:13" ht="12.75">
      <c r="A2305" s="72" t="s">
        <v>859</v>
      </c>
      <c r="B2305" s="53"/>
      <c r="C2305" s="72" t="s">
        <v>860</v>
      </c>
      <c r="D2305" s="53"/>
      <c r="E2305" s="53"/>
      <c r="F2305" s="53"/>
      <c r="G2305" s="53"/>
      <c r="H2305" s="53"/>
      <c r="I2305" s="73">
        <v>6210000</v>
      </c>
      <c r="J2305" s="53"/>
      <c r="K2305" s="73">
        <v>2750568.77</v>
      </c>
      <c r="L2305" s="53"/>
      <c r="M2305" s="48">
        <v>44.29</v>
      </c>
    </row>
    <row r="2306" spans="1:13" ht="12.75">
      <c r="A2306" s="68" t="s">
        <v>450</v>
      </c>
      <c r="B2306" s="53"/>
      <c r="C2306" s="53"/>
      <c r="D2306" s="53"/>
      <c r="E2306" s="53"/>
      <c r="F2306" s="53"/>
      <c r="G2306" s="53"/>
      <c r="H2306" s="53"/>
      <c r="I2306" s="69">
        <v>6210000</v>
      </c>
      <c r="J2306" s="53"/>
      <c r="K2306" s="69">
        <v>2750568.77</v>
      </c>
      <c r="L2306" s="53"/>
      <c r="M2306" s="46">
        <v>44.29</v>
      </c>
    </row>
    <row r="2307" spans="1:13" ht="12.75">
      <c r="A2307" s="68" t="s">
        <v>451</v>
      </c>
      <c r="B2307" s="53"/>
      <c r="C2307" s="53"/>
      <c r="D2307" s="53"/>
      <c r="E2307" s="53"/>
      <c r="F2307" s="53"/>
      <c r="G2307" s="53"/>
      <c r="H2307" s="53"/>
      <c r="I2307" s="69">
        <v>6210000</v>
      </c>
      <c r="J2307" s="53"/>
      <c r="K2307" s="69">
        <v>2750568.77</v>
      </c>
      <c r="L2307" s="53"/>
      <c r="M2307" s="46">
        <v>44.29</v>
      </c>
    </row>
    <row r="2308" spans="1:13" ht="12.75">
      <c r="A2308" s="64" t="s">
        <v>280</v>
      </c>
      <c r="B2308" s="53"/>
      <c r="C2308" s="64" t="s">
        <v>281</v>
      </c>
      <c r="D2308" s="53"/>
      <c r="E2308" s="53"/>
      <c r="F2308" s="53"/>
      <c r="G2308" s="53"/>
      <c r="H2308" s="53"/>
      <c r="I2308" s="65">
        <v>4990000</v>
      </c>
      <c r="J2308" s="53"/>
      <c r="K2308" s="65">
        <v>2237338.94</v>
      </c>
      <c r="L2308" s="53"/>
      <c r="M2308" s="14">
        <v>44.84</v>
      </c>
    </row>
    <row r="2309" spans="1:13" ht="12.75">
      <c r="A2309" s="66" t="s">
        <v>282</v>
      </c>
      <c r="B2309" s="53"/>
      <c r="C2309" s="66" t="s">
        <v>283</v>
      </c>
      <c r="D2309" s="53"/>
      <c r="E2309" s="53"/>
      <c r="F2309" s="53"/>
      <c r="G2309" s="53"/>
      <c r="H2309" s="53"/>
      <c r="I2309" s="67" t="s">
        <v>1</v>
      </c>
      <c r="J2309" s="53"/>
      <c r="K2309" s="67">
        <v>2166979.44</v>
      </c>
      <c r="L2309" s="53"/>
      <c r="M2309" s="49" t="s">
        <v>1</v>
      </c>
    </row>
    <row r="2310" spans="1:13" ht="12.75">
      <c r="A2310" s="66" t="s">
        <v>383</v>
      </c>
      <c r="B2310" s="53"/>
      <c r="C2310" s="66" t="s">
        <v>384</v>
      </c>
      <c r="D2310" s="53"/>
      <c r="E2310" s="53"/>
      <c r="F2310" s="53"/>
      <c r="G2310" s="53"/>
      <c r="H2310" s="53"/>
      <c r="I2310" s="67" t="s">
        <v>1</v>
      </c>
      <c r="J2310" s="53"/>
      <c r="K2310" s="67">
        <v>20231.11</v>
      </c>
      <c r="L2310" s="53"/>
      <c r="M2310" s="49" t="s">
        <v>1</v>
      </c>
    </row>
    <row r="2311" spans="1:13" ht="12.75">
      <c r="A2311" s="66" t="s">
        <v>861</v>
      </c>
      <c r="B2311" s="53"/>
      <c r="C2311" s="66" t="s">
        <v>862</v>
      </c>
      <c r="D2311" s="53"/>
      <c r="E2311" s="53"/>
      <c r="F2311" s="53"/>
      <c r="G2311" s="53"/>
      <c r="H2311" s="53"/>
      <c r="I2311" s="67" t="s">
        <v>1</v>
      </c>
      <c r="J2311" s="53"/>
      <c r="K2311" s="67">
        <v>50128.39</v>
      </c>
      <c r="L2311" s="53"/>
      <c r="M2311" s="49" t="s">
        <v>1</v>
      </c>
    </row>
    <row r="2312" spans="1:13" ht="12.75">
      <c r="A2312" s="64" t="s">
        <v>284</v>
      </c>
      <c r="B2312" s="53"/>
      <c r="C2312" s="64" t="s">
        <v>285</v>
      </c>
      <c r="D2312" s="53"/>
      <c r="E2312" s="53"/>
      <c r="F2312" s="53"/>
      <c r="G2312" s="53"/>
      <c r="H2312" s="53"/>
      <c r="I2312" s="65">
        <v>200000</v>
      </c>
      <c r="J2312" s="53"/>
      <c r="K2312" s="65">
        <v>93317.44</v>
      </c>
      <c r="L2312" s="53"/>
      <c r="M2312" s="14">
        <v>46.66</v>
      </c>
    </row>
    <row r="2313" spans="1:13" ht="12.75">
      <c r="A2313" s="66" t="s">
        <v>286</v>
      </c>
      <c r="B2313" s="53"/>
      <c r="C2313" s="66" t="s">
        <v>285</v>
      </c>
      <c r="D2313" s="53"/>
      <c r="E2313" s="53"/>
      <c r="F2313" s="53"/>
      <c r="G2313" s="53"/>
      <c r="H2313" s="53"/>
      <c r="I2313" s="67" t="s">
        <v>1</v>
      </c>
      <c r="J2313" s="53"/>
      <c r="K2313" s="67">
        <v>93317.44</v>
      </c>
      <c r="L2313" s="53"/>
      <c r="M2313" s="49" t="s">
        <v>1</v>
      </c>
    </row>
    <row r="2314" spans="1:13" ht="12.75">
      <c r="A2314" s="64" t="s">
        <v>287</v>
      </c>
      <c r="B2314" s="53"/>
      <c r="C2314" s="64" t="s">
        <v>288</v>
      </c>
      <c r="D2314" s="53"/>
      <c r="E2314" s="53"/>
      <c r="F2314" s="53"/>
      <c r="G2314" s="53"/>
      <c r="H2314" s="53"/>
      <c r="I2314" s="65">
        <v>842000</v>
      </c>
      <c r="J2314" s="53"/>
      <c r="K2314" s="65">
        <v>362647.74</v>
      </c>
      <c r="L2314" s="53"/>
      <c r="M2314" s="14">
        <v>43.07</v>
      </c>
    </row>
    <row r="2315" spans="1:13" ht="12.75">
      <c r="A2315" s="66" t="s">
        <v>289</v>
      </c>
      <c r="B2315" s="53"/>
      <c r="C2315" s="66" t="s">
        <v>290</v>
      </c>
      <c r="D2315" s="53"/>
      <c r="E2315" s="53"/>
      <c r="F2315" s="53"/>
      <c r="G2315" s="53"/>
      <c r="H2315" s="53"/>
      <c r="I2315" s="67" t="s">
        <v>1</v>
      </c>
      <c r="J2315" s="53"/>
      <c r="K2315" s="67">
        <v>362647.74</v>
      </c>
      <c r="L2315" s="53"/>
      <c r="M2315" s="49" t="s">
        <v>1</v>
      </c>
    </row>
    <row r="2316" spans="1:13" ht="12.75">
      <c r="A2316" s="64" t="s">
        <v>291</v>
      </c>
      <c r="B2316" s="53"/>
      <c r="C2316" s="64" t="s">
        <v>292</v>
      </c>
      <c r="D2316" s="53"/>
      <c r="E2316" s="53"/>
      <c r="F2316" s="53"/>
      <c r="G2316" s="53"/>
      <c r="H2316" s="53"/>
      <c r="I2316" s="65">
        <v>150000</v>
      </c>
      <c r="J2316" s="53"/>
      <c r="K2316" s="65">
        <v>47139.65</v>
      </c>
      <c r="L2316" s="53"/>
      <c r="M2316" s="14">
        <v>31.43</v>
      </c>
    </row>
    <row r="2317" spans="1:13" ht="12.75">
      <c r="A2317" s="66" t="s">
        <v>293</v>
      </c>
      <c r="B2317" s="53"/>
      <c r="C2317" s="66" t="s">
        <v>294</v>
      </c>
      <c r="D2317" s="53"/>
      <c r="E2317" s="53"/>
      <c r="F2317" s="53"/>
      <c r="G2317" s="53"/>
      <c r="H2317" s="53"/>
      <c r="I2317" s="67" t="s">
        <v>1</v>
      </c>
      <c r="J2317" s="53"/>
      <c r="K2317" s="67">
        <v>47139.65</v>
      </c>
      <c r="L2317" s="53"/>
      <c r="M2317" s="49" t="s">
        <v>1</v>
      </c>
    </row>
    <row r="2318" spans="1:13" ht="12.75">
      <c r="A2318" s="64" t="s">
        <v>305</v>
      </c>
      <c r="B2318" s="53"/>
      <c r="C2318" s="64" t="s">
        <v>306</v>
      </c>
      <c r="D2318" s="53"/>
      <c r="E2318" s="53"/>
      <c r="F2318" s="53"/>
      <c r="G2318" s="53"/>
      <c r="H2318" s="53"/>
      <c r="I2318" s="65">
        <v>28000</v>
      </c>
      <c r="J2318" s="53"/>
      <c r="K2318" s="65">
        <v>10125</v>
      </c>
      <c r="L2318" s="53"/>
      <c r="M2318" s="14">
        <v>36.16</v>
      </c>
    </row>
    <row r="2319" spans="1:13" ht="12.75">
      <c r="A2319" s="66" t="s">
        <v>350</v>
      </c>
      <c r="B2319" s="53"/>
      <c r="C2319" s="66" t="s">
        <v>351</v>
      </c>
      <c r="D2319" s="53"/>
      <c r="E2319" s="53"/>
      <c r="F2319" s="53"/>
      <c r="G2319" s="53"/>
      <c r="H2319" s="53"/>
      <c r="I2319" s="67" t="s">
        <v>1</v>
      </c>
      <c r="J2319" s="53"/>
      <c r="K2319" s="67">
        <v>10125</v>
      </c>
      <c r="L2319" s="53"/>
      <c r="M2319" s="49" t="s">
        <v>1</v>
      </c>
    </row>
    <row r="2320" spans="1:13" ht="12.75">
      <c r="A2320" s="70" t="s">
        <v>708</v>
      </c>
      <c r="B2320" s="53"/>
      <c r="C2320" s="70" t="s">
        <v>709</v>
      </c>
      <c r="D2320" s="53"/>
      <c r="E2320" s="53"/>
      <c r="F2320" s="53"/>
      <c r="G2320" s="53"/>
      <c r="H2320" s="53"/>
      <c r="I2320" s="71">
        <v>1676200</v>
      </c>
      <c r="J2320" s="53"/>
      <c r="K2320" s="71">
        <v>850889.46</v>
      </c>
      <c r="L2320" s="53"/>
      <c r="M2320" s="47">
        <v>50.76</v>
      </c>
    </row>
    <row r="2321" spans="1:13" ht="12.75">
      <c r="A2321" s="72" t="s">
        <v>762</v>
      </c>
      <c r="B2321" s="53"/>
      <c r="C2321" s="72" t="s">
        <v>763</v>
      </c>
      <c r="D2321" s="53"/>
      <c r="E2321" s="53"/>
      <c r="F2321" s="53"/>
      <c r="G2321" s="53"/>
      <c r="H2321" s="53"/>
      <c r="I2321" s="73">
        <v>468100</v>
      </c>
      <c r="J2321" s="53"/>
      <c r="K2321" s="73">
        <v>254687.6</v>
      </c>
      <c r="L2321" s="53"/>
      <c r="M2321" s="48">
        <v>54.41</v>
      </c>
    </row>
    <row r="2322" spans="1:13" ht="12.75">
      <c r="A2322" s="68" t="s">
        <v>444</v>
      </c>
      <c r="B2322" s="53"/>
      <c r="C2322" s="53"/>
      <c r="D2322" s="53"/>
      <c r="E2322" s="53"/>
      <c r="F2322" s="53"/>
      <c r="G2322" s="53"/>
      <c r="H2322" s="53"/>
      <c r="I2322" s="69">
        <v>350400</v>
      </c>
      <c r="J2322" s="53"/>
      <c r="K2322" s="69">
        <v>228601.08</v>
      </c>
      <c r="L2322" s="53"/>
      <c r="M2322" s="46">
        <v>65.24</v>
      </c>
    </row>
    <row r="2323" spans="1:13" ht="12.75">
      <c r="A2323" s="68" t="s">
        <v>445</v>
      </c>
      <c r="B2323" s="53"/>
      <c r="C2323" s="53"/>
      <c r="D2323" s="53"/>
      <c r="E2323" s="53"/>
      <c r="F2323" s="53"/>
      <c r="G2323" s="53"/>
      <c r="H2323" s="53"/>
      <c r="I2323" s="69">
        <v>350400</v>
      </c>
      <c r="J2323" s="53"/>
      <c r="K2323" s="69">
        <v>228601.08</v>
      </c>
      <c r="L2323" s="53"/>
      <c r="M2323" s="46">
        <v>65.24</v>
      </c>
    </row>
    <row r="2324" spans="1:13" ht="12.75">
      <c r="A2324" s="64" t="s">
        <v>280</v>
      </c>
      <c r="B2324" s="53"/>
      <c r="C2324" s="64" t="s">
        <v>281</v>
      </c>
      <c r="D2324" s="53"/>
      <c r="E2324" s="53"/>
      <c r="F2324" s="53"/>
      <c r="G2324" s="53"/>
      <c r="H2324" s="53"/>
      <c r="I2324" s="65">
        <v>288000</v>
      </c>
      <c r="J2324" s="53"/>
      <c r="K2324" s="65">
        <v>185049.18</v>
      </c>
      <c r="L2324" s="53"/>
      <c r="M2324" s="14">
        <v>64.25</v>
      </c>
    </row>
    <row r="2325" spans="1:13" ht="12.75">
      <c r="A2325" s="66" t="s">
        <v>282</v>
      </c>
      <c r="B2325" s="53"/>
      <c r="C2325" s="66" t="s">
        <v>283</v>
      </c>
      <c r="D2325" s="53"/>
      <c r="E2325" s="53"/>
      <c r="F2325" s="53"/>
      <c r="G2325" s="53"/>
      <c r="H2325" s="53"/>
      <c r="I2325" s="67" t="s">
        <v>1</v>
      </c>
      <c r="J2325" s="53"/>
      <c r="K2325" s="67">
        <v>185049.18</v>
      </c>
      <c r="L2325" s="53"/>
      <c r="M2325" s="49" t="s">
        <v>1</v>
      </c>
    </row>
    <row r="2326" spans="1:13" ht="12.75">
      <c r="A2326" s="64" t="s">
        <v>284</v>
      </c>
      <c r="B2326" s="53"/>
      <c r="C2326" s="64" t="s">
        <v>285</v>
      </c>
      <c r="D2326" s="53"/>
      <c r="E2326" s="53"/>
      <c r="F2326" s="53"/>
      <c r="G2326" s="53"/>
      <c r="H2326" s="53"/>
      <c r="I2326" s="65">
        <v>10900</v>
      </c>
      <c r="J2326" s="53"/>
      <c r="K2326" s="65">
        <v>10899.86</v>
      </c>
      <c r="L2326" s="53"/>
      <c r="M2326" s="14">
        <v>100</v>
      </c>
    </row>
    <row r="2327" spans="1:13" ht="12.75">
      <c r="A2327" s="66" t="s">
        <v>286</v>
      </c>
      <c r="B2327" s="53"/>
      <c r="C2327" s="66" t="s">
        <v>285</v>
      </c>
      <c r="D2327" s="53"/>
      <c r="E2327" s="53"/>
      <c r="F2327" s="53"/>
      <c r="G2327" s="53"/>
      <c r="H2327" s="53"/>
      <c r="I2327" s="67" t="s">
        <v>1</v>
      </c>
      <c r="J2327" s="53"/>
      <c r="K2327" s="67">
        <v>10899.86</v>
      </c>
      <c r="L2327" s="53"/>
      <c r="M2327" s="49" t="s">
        <v>1</v>
      </c>
    </row>
    <row r="2328" spans="1:13" ht="12.75">
      <c r="A2328" s="64" t="s">
        <v>287</v>
      </c>
      <c r="B2328" s="53"/>
      <c r="C2328" s="64" t="s">
        <v>288</v>
      </c>
      <c r="D2328" s="53"/>
      <c r="E2328" s="53"/>
      <c r="F2328" s="53"/>
      <c r="G2328" s="53"/>
      <c r="H2328" s="53"/>
      <c r="I2328" s="65">
        <v>48000</v>
      </c>
      <c r="J2328" s="53"/>
      <c r="K2328" s="65">
        <v>30285.63</v>
      </c>
      <c r="L2328" s="53"/>
      <c r="M2328" s="14">
        <v>63.1</v>
      </c>
    </row>
    <row r="2329" spans="1:13" ht="12.75">
      <c r="A2329" s="66" t="s">
        <v>289</v>
      </c>
      <c r="B2329" s="53"/>
      <c r="C2329" s="66" t="s">
        <v>290</v>
      </c>
      <c r="D2329" s="53"/>
      <c r="E2329" s="53"/>
      <c r="F2329" s="53"/>
      <c r="G2329" s="53"/>
      <c r="H2329" s="53"/>
      <c r="I2329" s="67" t="s">
        <v>1</v>
      </c>
      <c r="J2329" s="53"/>
      <c r="K2329" s="67">
        <v>30285.63</v>
      </c>
      <c r="L2329" s="53"/>
      <c r="M2329" s="49" t="s">
        <v>1</v>
      </c>
    </row>
    <row r="2330" spans="1:13" ht="12.75">
      <c r="A2330" s="64" t="s">
        <v>291</v>
      </c>
      <c r="B2330" s="53"/>
      <c r="C2330" s="64" t="s">
        <v>292</v>
      </c>
      <c r="D2330" s="53"/>
      <c r="E2330" s="53"/>
      <c r="F2330" s="53"/>
      <c r="G2330" s="53"/>
      <c r="H2330" s="53"/>
      <c r="I2330" s="65">
        <v>3500</v>
      </c>
      <c r="J2330" s="53"/>
      <c r="K2330" s="65">
        <v>2366.41</v>
      </c>
      <c r="L2330" s="53"/>
      <c r="M2330" s="14">
        <v>67.61</v>
      </c>
    </row>
    <row r="2331" spans="1:13" ht="12.75">
      <c r="A2331" s="66" t="s">
        <v>293</v>
      </c>
      <c r="B2331" s="53"/>
      <c r="C2331" s="66" t="s">
        <v>294</v>
      </c>
      <c r="D2331" s="53"/>
      <c r="E2331" s="53"/>
      <c r="F2331" s="53"/>
      <c r="G2331" s="53"/>
      <c r="H2331" s="53"/>
      <c r="I2331" s="67" t="s">
        <v>1</v>
      </c>
      <c r="J2331" s="53"/>
      <c r="K2331" s="67">
        <v>2366.41</v>
      </c>
      <c r="L2331" s="53"/>
      <c r="M2331" s="49" t="s">
        <v>1</v>
      </c>
    </row>
    <row r="2332" spans="1:13" ht="12.75">
      <c r="A2332" s="68" t="s">
        <v>448</v>
      </c>
      <c r="B2332" s="53"/>
      <c r="C2332" s="53"/>
      <c r="D2332" s="53"/>
      <c r="E2332" s="53"/>
      <c r="F2332" s="53"/>
      <c r="G2332" s="53"/>
      <c r="H2332" s="53"/>
      <c r="I2332" s="69">
        <v>87700</v>
      </c>
      <c r="J2332" s="53"/>
      <c r="K2332" s="69">
        <v>26086.52</v>
      </c>
      <c r="L2332" s="53"/>
      <c r="M2332" s="46">
        <v>29.75</v>
      </c>
    </row>
    <row r="2333" spans="1:13" ht="12.75">
      <c r="A2333" s="68" t="s">
        <v>449</v>
      </c>
      <c r="B2333" s="53"/>
      <c r="C2333" s="53"/>
      <c r="D2333" s="53"/>
      <c r="E2333" s="53"/>
      <c r="F2333" s="53"/>
      <c r="G2333" s="53"/>
      <c r="H2333" s="53"/>
      <c r="I2333" s="69">
        <v>87700</v>
      </c>
      <c r="J2333" s="53"/>
      <c r="K2333" s="69">
        <v>26086.52</v>
      </c>
      <c r="L2333" s="53"/>
      <c r="M2333" s="46">
        <v>29.75</v>
      </c>
    </row>
    <row r="2334" spans="1:13" ht="12.75">
      <c r="A2334" s="64" t="s">
        <v>280</v>
      </c>
      <c r="B2334" s="53"/>
      <c r="C2334" s="64" t="s">
        <v>281</v>
      </c>
      <c r="D2334" s="53"/>
      <c r="E2334" s="53"/>
      <c r="F2334" s="53"/>
      <c r="G2334" s="53"/>
      <c r="H2334" s="53"/>
      <c r="I2334" s="65">
        <v>72000</v>
      </c>
      <c r="J2334" s="53"/>
      <c r="K2334" s="65">
        <v>20622.02</v>
      </c>
      <c r="L2334" s="53"/>
      <c r="M2334" s="14">
        <v>28.64</v>
      </c>
    </row>
    <row r="2335" spans="1:13" ht="12.75">
      <c r="A2335" s="66" t="s">
        <v>282</v>
      </c>
      <c r="B2335" s="53"/>
      <c r="C2335" s="66" t="s">
        <v>283</v>
      </c>
      <c r="D2335" s="53"/>
      <c r="E2335" s="53"/>
      <c r="F2335" s="53"/>
      <c r="G2335" s="53"/>
      <c r="H2335" s="53"/>
      <c r="I2335" s="67" t="s">
        <v>1</v>
      </c>
      <c r="J2335" s="53"/>
      <c r="K2335" s="67">
        <v>20622.02</v>
      </c>
      <c r="L2335" s="53"/>
      <c r="M2335" s="49" t="s">
        <v>1</v>
      </c>
    </row>
    <row r="2336" spans="1:13" ht="12.75">
      <c r="A2336" s="64" t="s">
        <v>284</v>
      </c>
      <c r="B2336" s="53"/>
      <c r="C2336" s="64" t="s">
        <v>285</v>
      </c>
      <c r="D2336" s="53"/>
      <c r="E2336" s="53"/>
      <c r="F2336" s="53"/>
      <c r="G2336" s="53"/>
      <c r="H2336" s="53"/>
      <c r="I2336" s="65">
        <v>2800</v>
      </c>
      <c r="J2336" s="53"/>
      <c r="K2336" s="65">
        <v>1803</v>
      </c>
      <c r="L2336" s="53"/>
      <c r="M2336" s="14">
        <v>64.39</v>
      </c>
    </row>
    <row r="2337" spans="1:13" ht="12.75">
      <c r="A2337" s="66" t="s">
        <v>286</v>
      </c>
      <c r="B2337" s="53"/>
      <c r="C2337" s="66" t="s">
        <v>285</v>
      </c>
      <c r="D2337" s="53"/>
      <c r="E2337" s="53"/>
      <c r="F2337" s="53"/>
      <c r="G2337" s="53"/>
      <c r="H2337" s="53"/>
      <c r="I2337" s="67" t="s">
        <v>1</v>
      </c>
      <c r="J2337" s="53"/>
      <c r="K2337" s="67">
        <v>1803</v>
      </c>
      <c r="L2337" s="53"/>
      <c r="M2337" s="49" t="s">
        <v>1</v>
      </c>
    </row>
    <row r="2338" spans="1:13" ht="12.75">
      <c r="A2338" s="64" t="s">
        <v>287</v>
      </c>
      <c r="B2338" s="53"/>
      <c r="C2338" s="64" t="s">
        <v>288</v>
      </c>
      <c r="D2338" s="53"/>
      <c r="E2338" s="53"/>
      <c r="F2338" s="53"/>
      <c r="G2338" s="53"/>
      <c r="H2338" s="53"/>
      <c r="I2338" s="65">
        <v>12000</v>
      </c>
      <c r="J2338" s="53"/>
      <c r="K2338" s="65">
        <v>3402.62</v>
      </c>
      <c r="L2338" s="53"/>
      <c r="M2338" s="14">
        <v>28.36</v>
      </c>
    </row>
    <row r="2339" spans="1:13" ht="12.75">
      <c r="A2339" s="66" t="s">
        <v>289</v>
      </c>
      <c r="B2339" s="53"/>
      <c r="C2339" s="66" t="s">
        <v>290</v>
      </c>
      <c r="D2339" s="53"/>
      <c r="E2339" s="53"/>
      <c r="F2339" s="53"/>
      <c r="G2339" s="53"/>
      <c r="H2339" s="53"/>
      <c r="I2339" s="67" t="s">
        <v>1</v>
      </c>
      <c r="J2339" s="53"/>
      <c r="K2339" s="67">
        <v>3402.62</v>
      </c>
      <c r="L2339" s="53"/>
      <c r="M2339" s="49" t="s">
        <v>1</v>
      </c>
    </row>
    <row r="2340" spans="1:13" ht="12.75">
      <c r="A2340" s="64" t="s">
        <v>291</v>
      </c>
      <c r="B2340" s="53"/>
      <c r="C2340" s="64" t="s">
        <v>292</v>
      </c>
      <c r="D2340" s="53"/>
      <c r="E2340" s="53"/>
      <c r="F2340" s="53"/>
      <c r="G2340" s="53"/>
      <c r="H2340" s="53"/>
      <c r="I2340" s="65">
        <v>900</v>
      </c>
      <c r="J2340" s="53"/>
      <c r="K2340" s="65">
        <v>258.88</v>
      </c>
      <c r="L2340" s="53"/>
      <c r="M2340" s="14">
        <v>28.76</v>
      </c>
    </row>
    <row r="2341" spans="1:13" ht="12.75">
      <c r="A2341" s="66" t="s">
        <v>293</v>
      </c>
      <c r="B2341" s="53"/>
      <c r="C2341" s="66" t="s">
        <v>294</v>
      </c>
      <c r="D2341" s="53"/>
      <c r="E2341" s="53"/>
      <c r="F2341" s="53"/>
      <c r="G2341" s="53"/>
      <c r="H2341" s="53"/>
      <c r="I2341" s="67" t="s">
        <v>1</v>
      </c>
      <c r="J2341" s="53"/>
      <c r="K2341" s="67">
        <v>258.88</v>
      </c>
      <c r="L2341" s="53"/>
      <c r="M2341" s="49" t="s">
        <v>1</v>
      </c>
    </row>
    <row r="2342" spans="1:13" ht="12.75">
      <c r="A2342" s="68" t="s">
        <v>450</v>
      </c>
      <c r="B2342" s="53"/>
      <c r="C2342" s="53"/>
      <c r="D2342" s="53"/>
      <c r="E2342" s="53"/>
      <c r="F2342" s="53"/>
      <c r="G2342" s="53"/>
      <c r="H2342" s="53"/>
      <c r="I2342" s="69">
        <v>30000</v>
      </c>
      <c r="J2342" s="53"/>
      <c r="K2342" s="69">
        <v>0</v>
      </c>
      <c r="L2342" s="53"/>
      <c r="M2342" s="46">
        <v>0</v>
      </c>
    </row>
    <row r="2343" spans="1:13" ht="12.75">
      <c r="A2343" s="68" t="s">
        <v>451</v>
      </c>
      <c r="B2343" s="53"/>
      <c r="C2343" s="53"/>
      <c r="D2343" s="53"/>
      <c r="E2343" s="53"/>
      <c r="F2343" s="53"/>
      <c r="G2343" s="53"/>
      <c r="H2343" s="53"/>
      <c r="I2343" s="69">
        <v>30000</v>
      </c>
      <c r="J2343" s="53"/>
      <c r="K2343" s="69">
        <v>0</v>
      </c>
      <c r="L2343" s="53"/>
      <c r="M2343" s="46">
        <v>0</v>
      </c>
    </row>
    <row r="2344" spans="1:13" ht="12.75">
      <c r="A2344" s="64" t="s">
        <v>280</v>
      </c>
      <c r="B2344" s="53"/>
      <c r="C2344" s="64" t="s">
        <v>281</v>
      </c>
      <c r="D2344" s="53"/>
      <c r="E2344" s="53"/>
      <c r="F2344" s="53"/>
      <c r="G2344" s="53"/>
      <c r="H2344" s="53"/>
      <c r="I2344" s="65">
        <v>30000</v>
      </c>
      <c r="J2344" s="53"/>
      <c r="K2344" s="65">
        <v>0</v>
      </c>
      <c r="L2344" s="53"/>
      <c r="M2344" s="14">
        <v>0</v>
      </c>
    </row>
    <row r="2345" spans="1:13" ht="12.75">
      <c r="A2345" s="66" t="s">
        <v>282</v>
      </c>
      <c r="B2345" s="53"/>
      <c r="C2345" s="66" t="s">
        <v>283</v>
      </c>
      <c r="D2345" s="53"/>
      <c r="E2345" s="53"/>
      <c r="F2345" s="53"/>
      <c r="G2345" s="53"/>
      <c r="H2345" s="53"/>
      <c r="I2345" s="67" t="s">
        <v>1</v>
      </c>
      <c r="J2345" s="53"/>
      <c r="K2345" s="67">
        <v>0</v>
      </c>
      <c r="L2345" s="53"/>
      <c r="M2345" s="49" t="s">
        <v>1</v>
      </c>
    </row>
    <row r="2346" spans="1:13" ht="12.75">
      <c r="A2346" s="72" t="s">
        <v>764</v>
      </c>
      <c r="B2346" s="53"/>
      <c r="C2346" s="72" t="s">
        <v>765</v>
      </c>
      <c r="D2346" s="53"/>
      <c r="E2346" s="53"/>
      <c r="F2346" s="53"/>
      <c r="G2346" s="53"/>
      <c r="H2346" s="53"/>
      <c r="I2346" s="73">
        <v>661100</v>
      </c>
      <c r="J2346" s="53"/>
      <c r="K2346" s="73">
        <v>111541.56</v>
      </c>
      <c r="L2346" s="53"/>
      <c r="M2346" s="48">
        <v>16.87</v>
      </c>
    </row>
    <row r="2347" spans="1:13" ht="12.75">
      <c r="A2347" s="68" t="s">
        <v>444</v>
      </c>
      <c r="B2347" s="53"/>
      <c r="C2347" s="53"/>
      <c r="D2347" s="53"/>
      <c r="E2347" s="53"/>
      <c r="F2347" s="53"/>
      <c r="G2347" s="53"/>
      <c r="H2347" s="53"/>
      <c r="I2347" s="69">
        <v>5500</v>
      </c>
      <c r="J2347" s="53"/>
      <c r="K2347" s="69">
        <v>3370.74</v>
      </c>
      <c r="L2347" s="53"/>
      <c r="M2347" s="46">
        <v>61.29</v>
      </c>
    </row>
    <row r="2348" spans="1:13" ht="12.75">
      <c r="A2348" s="68" t="s">
        <v>445</v>
      </c>
      <c r="B2348" s="53"/>
      <c r="C2348" s="53"/>
      <c r="D2348" s="53"/>
      <c r="E2348" s="53"/>
      <c r="F2348" s="53"/>
      <c r="G2348" s="53"/>
      <c r="H2348" s="53"/>
      <c r="I2348" s="69">
        <v>5500</v>
      </c>
      <c r="J2348" s="53"/>
      <c r="K2348" s="69">
        <v>3370.74</v>
      </c>
      <c r="L2348" s="53"/>
      <c r="M2348" s="46">
        <v>61.29</v>
      </c>
    </row>
    <row r="2349" spans="1:13" ht="12.75">
      <c r="A2349" s="64" t="s">
        <v>280</v>
      </c>
      <c r="B2349" s="53"/>
      <c r="C2349" s="64" t="s">
        <v>281</v>
      </c>
      <c r="D2349" s="53"/>
      <c r="E2349" s="53"/>
      <c r="F2349" s="53"/>
      <c r="G2349" s="53"/>
      <c r="H2349" s="53"/>
      <c r="I2349" s="65">
        <v>1500</v>
      </c>
      <c r="J2349" s="53"/>
      <c r="K2349" s="65">
        <v>515.02</v>
      </c>
      <c r="L2349" s="53"/>
      <c r="M2349" s="14">
        <v>34.33</v>
      </c>
    </row>
    <row r="2350" spans="1:13" ht="12.75">
      <c r="A2350" s="66" t="s">
        <v>282</v>
      </c>
      <c r="B2350" s="53"/>
      <c r="C2350" s="66" t="s">
        <v>283</v>
      </c>
      <c r="D2350" s="53"/>
      <c r="E2350" s="53"/>
      <c r="F2350" s="53"/>
      <c r="G2350" s="53"/>
      <c r="H2350" s="53"/>
      <c r="I2350" s="67" t="s">
        <v>1</v>
      </c>
      <c r="J2350" s="53"/>
      <c r="K2350" s="67">
        <v>515.02</v>
      </c>
      <c r="L2350" s="53"/>
      <c r="M2350" s="49" t="s">
        <v>1</v>
      </c>
    </row>
    <row r="2351" spans="1:13" ht="12.75">
      <c r="A2351" s="64" t="s">
        <v>287</v>
      </c>
      <c r="B2351" s="53"/>
      <c r="C2351" s="64" t="s">
        <v>288</v>
      </c>
      <c r="D2351" s="53"/>
      <c r="E2351" s="53"/>
      <c r="F2351" s="53"/>
      <c r="G2351" s="53"/>
      <c r="H2351" s="53"/>
      <c r="I2351" s="65">
        <v>200</v>
      </c>
      <c r="J2351" s="53"/>
      <c r="K2351" s="65">
        <v>84.98</v>
      </c>
      <c r="L2351" s="53"/>
      <c r="M2351" s="14">
        <v>42.49</v>
      </c>
    </row>
    <row r="2352" spans="1:13" ht="12.75">
      <c r="A2352" s="66" t="s">
        <v>289</v>
      </c>
      <c r="B2352" s="53"/>
      <c r="C2352" s="66" t="s">
        <v>290</v>
      </c>
      <c r="D2352" s="53"/>
      <c r="E2352" s="53"/>
      <c r="F2352" s="53"/>
      <c r="G2352" s="53"/>
      <c r="H2352" s="53"/>
      <c r="I2352" s="67" t="s">
        <v>1</v>
      </c>
      <c r="J2352" s="53"/>
      <c r="K2352" s="67">
        <v>84.98</v>
      </c>
      <c r="L2352" s="53"/>
      <c r="M2352" s="49" t="s">
        <v>1</v>
      </c>
    </row>
    <row r="2353" spans="1:13" ht="12.75">
      <c r="A2353" s="64" t="s">
        <v>299</v>
      </c>
      <c r="B2353" s="53"/>
      <c r="C2353" s="64" t="s">
        <v>300</v>
      </c>
      <c r="D2353" s="53"/>
      <c r="E2353" s="53"/>
      <c r="F2353" s="53"/>
      <c r="G2353" s="53"/>
      <c r="H2353" s="53"/>
      <c r="I2353" s="65">
        <v>3800</v>
      </c>
      <c r="J2353" s="53"/>
      <c r="K2353" s="65">
        <v>2770.74</v>
      </c>
      <c r="L2353" s="53"/>
      <c r="M2353" s="14">
        <v>72.91</v>
      </c>
    </row>
    <row r="2354" spans="1:13" ht="12.75">
      <c r="A2354" s="66" t="s">
        <v>340</v>
      </c>
      <c r="B2354" s="53"/>
      <c r="C2354" s="66" t="s">
        <v>341</v>
      </c>
      <c r="D2354" s="53"/>
      <c r="E2354" s="53"/>
      <c r="F2354" s="53"/>
      <c r="G2354" s="53"/>
      <c r="H2354" s="53"/>
      <c r="I2354" s="67" t="s">
        <v>1</v>
      </c>
      <c r="J2354" s="53"/>
      <c r="K2354" s="67">
        <v>0</v>
      </c>
      <c r="L2354" s="53"/>
      <c r="M2354" s="49" t="s">
        <v>1</v>
      </c>
    </row>
    <row r="2355" spans="1:13" ht="12.75">
      <c r="A2355" s="66" t="s">
        <v>303</v>
      </c>
      <c r="B2355" s="53"/>
      <c r="C2355" s="66" t="s">
        <v>304</v>
      </c>
      <c r="D2355" s="53"/>
      <c r="E2355" s="53"/>
      <c r="F2355" s="53"/>
      <c r="G2355" s="53"/>
      <c r="H2355" s="53"/>
      <c r="I2355" s="67" t="s">
        <v>1</v>
      </c>
      <c r="J2355" s="53"/>
      <c r="K2355" s="67">
        <v>2770.74</v>
      </c>
      <c r="L2355" s="53"/>
      <c r="M2355" s="49" t="s">
        <v>1</v>
      </c>
    </row>
    <row r="2356" spans="1:13" ht="12.75">
      <c r="A2356" s="68" t="s">
        <v>446</v>
      </c>
      <c r="B2356" s="53"/>
      <c r="C2356" s="53"/>
      <c r="D2356" s="53"/>
      <c r="E2356" s="53"/>
      <c r="F2356" s="53"/>
      <c r="G2356" s="53"/>
      <c r="H2356" s="53"/>
      <c r="I2356" s="69">
        <v>17000</v>
      </c>
      <c r="J2356" s="53"/>
      <c r="K2356" s="69">
        <v>0</v>
      </c>
      <c r="L2356" s="53"/>
      <c r="M2356" s="46">
        <v>0</v>
      </c>
    </row>
    <row r="2357" spans="1:13" ht="12.75">
      <c r="A2357" s="68" t="s">
        <v>447</v>
      </c>
      <c r="B2357" s="53"/>
      <c r="C2357" s="53"/>
      <c r="D2357" s="53"/>
      <c r="E2357" s="53"/>
      <c r="F2357" s="53"/>
      <c r="G2357" s="53"/>
      <c r="H2357" s="53"/>
      <c r="I2357" s="69">
        <v>17000</v>
      </c>
      <c r="J2357" s="53"/>
      <c r="K2357" s="69">
        <v>0</v>
      </c>
      <c r="L2357" s="53"/>
      <c r="M2357" s="46">
        <v>0</v>
      </c>
    </row>
    <row r="2358" spans="1:13" ht="12.75">
      <c r="A2358" s="64" t="s">
        <v>295</v>
      </c>
      <c r="B2358" s="53"/>
      <c r="C2358" s="64" t="s">
        <v>296</v>
      </c>
      <c r="D2358" s="53"/>
      <c r="E2358" s="53"/>
      <c r="F2358" s="53"/>
      <c r="G2358" s="53"/>
      <c r="H2358" s="53"/>
      <c r="I2358" s="65">
        <v>1300</v>
      </c>
      <c r="J2358" s="53"/>
      <c r="K2358" s="65">
        <v>0</v>
      </c>
      <c r="L2358" s="53"/>
      <c r="M2358" s="14">
        <v>0</v>
      </c>
    </row>
    <row r="2359" spans="1:13" ht="12.75">
      <c r="A2359" s="66" t="s">
        <v>297</v>
      </c>
      <c r="B2359" s="53"/>
      <c r="C2359" s="66" t="s">
        <v>298</v>
      </c>
      <c r="D2359" s="53"/>
      <c r="E2359" s="53"/>
      <c r="F2359" s="53"/>
      <c r="G2359" s="53"/>
      <c r="H2359" s="53"/>
      <c r="I2359" s="67" t="s">
        <v>1</v>
      </c>
      <c r="J2359" s="53"/>
      <c r="K2359" s="67">
        <v>0</v>
      </c>
      <c r="L2359" s="53"/>
      <c r="M2359" s="49" t="s">
        <v>1</v>
      </c>
    </row>
    <row r="2360" spans="1:13" ht="12.75">
      <c r="A2360" s="64" t="s">
        <v>299</v>
      </c>
      <c r="B2360" s="53"/>
      <c r="C2360" s="64" t="s">
        <v>300</v>
      </c>
      <c r="D2360" s="53"/>
      <c r="E2360" s="53"/>
      <c r="F2360" s="53"/>
      <c r="G2360" s="53"/>
      <c r="H2360" s="53"/>
      <c r="I2360" s="65">
        <v>11000</v>
      </c>
      <c r="J2360" s="53"/>
      <c r="K2360" s="65">
        <v>0</v>
      </c>
      <c r="L2360" s="53"/>
      <c r="M2360" s="14">
        <v>0</v>
      </c>
    </row>
    <row r="2361" spans="1:13" ht="12.75">
      <c r="A2361" s="66" t="s">
        <v>303</v>
      </c>
      <c r="B2361" s="53"/>
      <c r="C2361" s="66" t="s">
        <v>304</v>
      </c>
      <c r="D2361" s="53"/>
      <c r="E2361" s="53"/>
      <c r="F2361" s="53"/>
      <c r="G2361" s="53"/>
      <c r="H2361" s="53"/>
      <c r="I2361" s="67" t="s">
        <v>1</v>
      </c>
      <c r="J2361" s="53"/>
      <c r="K2361" s="67">
        <v>0</v>
      </c>
      <c r="L2361" s="53"/>
      <c r="M2361" s="49" t="s">
        <v>1</v>
      </c>
    </row>
    <row r="2362" spans="1:13" ht="12.75">
      <c r="A2362" s="64" t="s">
        <v>305</v>
      </c>
      <c r="B2362" s="53"/>
      <c r="C2362" s="64" t="s">
        <v>306</v>
      </c>
      <c r="D2362" s="53"/>
      <c r="E2362" s="53"/>
      <c r="F2362" s="53"/>
      <c r="G2362" s="53"/>
      <c r="H2362" s="53"/>
      <c r="I2362" s="65">
        <v>4700</v>
      </c>
      <c r="J2362" s="53"/>
      <c r="K2362" s="65">
        <v>0</v>
      </c>
      <c r="L2362" s="53"/>
      <c r="M2362" s="14">
        <v>0</v>
      </c>
    </row>
    <row r="2363" spans="1:13" ht="12.75">
      <c r="A2363" s="66" t="s">
        <v>311</v>
      </c>
      <c r="B2363" s="53"/>
      <c r="C2363" s="66" t="s">
        <v>306</v>
      </c>
      <c r="D2363" s="53"/>
      <c r="E2363" s="53"/>
      <c r="F2363" s="53"/>
      <c r="G2363" s="53"/>
      <c r="H2363" s="53"/>
      <c r="I2363" s="67" t="s">
        <v>1</v>
      </c>
      <c r="J2363" s="53"/>
      <c r="K2363" s="67">
        <v>0</v>
      </c>
      <c r="L2363" s="53"/>
      <c r="M2363" s="49" t="s">
        <v>1</v>
      </c>
    </row>
    <row r="2364" spans="1:13" ht="12.75">
      <c r="A2364" s="68" t="s">
        <v>448</v>
      </c>
      <c r="B2364" s="53"/>
      <c r="C2364" s="53"/>
      <c r="D2364" s="53"/>
      <c r="E2364" s="53"/>
      <c r="F2364" s="53"/>
      <c r="G2364" s="53"/>
      <c r="H2364" s="53"/>
      <c r="I2364" s="69">
        <v>311300</v>
      </c>
      <c r="J2364" s="53"/>
      <c r="K2364" s="69">
        <v>71436.61</v>
      </c>
      <c r="L2364" s="53"/>
      <c r="M2364" s="46">
        <v>22.95</v>
      </c>
    </row>
    <row r="2365" spans="1:13" ht="12.75">
      <c r="A2365" s="68" t="s">
        <v>449</v>
      </c>
      <c r="B2365" s="53"/>
      <c r="C2365" s="53"/>
      <c r="D2365" s="53"/>
      <c r="E2365" s="53"/>
      <c r="F2365" s="53"/>
      <c r="G2365" s="53"/>
      <c r="H2365" s="53"/>
      <c r="I2365" s="69">
        <v>311300</v>
      </c>
      <c r="J2365" s="53"/>
      <c r="K2365" s="69">
        <v>71436.61</v>
      </c>
      <c r="L2365" s="53"/>
      <c r="M2365" s="46">
        <v>22.95</v>
      </c>
    </row>
    <row r="2366" spans="1:13" ht="12.75">
      <c r="A2366" s="64" t="s">
        <v>280</v>
      </c>
      <c r="B2366" s="53"/>
      <c r="C2366" s="64" t="s">
        <v>281</v>
      </c>
      <c r="D2366" s="53"/>
      <c r="E2366" s="53"/>
      <c r="F2366" s="53"/>
      <c r="G2366" s="53"/>
      <c r="H2366" s="53"/>
      <c r="I2366" s="65">
        <v>5700</v>
      </c>
      <c r="J2366" s="53"/>
      <c r="K2366" s="65">
        <v>0</v>
      </c>
      <c r="L2366" s="53"/>
      <c r="M2366" s="14">
        <v>0</v>
      </c>
    </row>
    <row r="2367" spans="1:13" ht="12.75">
      <c r="A2367" s="66" t="s">
        <v>282</v>
      </c>
      <c r="B2367" s="53"/>
      <c r="C2367" s="66" t="s">
        <v>283</v>
      </c>
      <c r="D2367" s="53"/>
      <c r="E2367" s="53"/>
      <c r="F2367" s="53"/>
      <c r="G2367" s="53"/>
      <c r="H2367" s="53"/>
      <c r="I2367" s="67" t="s">
        <v>1</v>
      </c>
      <c r="J2367" s="53"/>
      <c r="K2367" s="67">
        <v>0</v>
      </c>
      <c r="L2367" s="53"/>
      <c r="M2367" s="49" t="s">
        <v>1</v>
      </c>
    </row>
    <row r="2368" spans="1:13" ht="12.75">
      <c r="A2368" s="64" t="s">
        <v>287</v>
      </c>
      <c r="B2368" s="53"/>
      <c r="C2368" s="64" t="s">
        <v>288</v>
      </c>
      <c r="D2368" s="53"/>
      <c r="E2368" s="53"/>
      <c r="F2368" s="53"/>
      <c r="G2368" s="53"/>
      <c r="H2368" s="53"/>
      <c r="I2368" s="65">
        <v>1100</v>
      </c>
      <c r="J2368" s="53"/>
      <c r="K2368" s="65">
        <v>0</v>
      </c>
      <c r="L2368" s="53"/>
      <c r="M2368" s="14">
        <v>0</v>
      </c>
    </row>
    <row r="2369" spans="1:13" ht="12.75">
      <c r="A2369" s="66" t="s">
        <v>289</v>
      </c>
      <c r="B2369" s="53"/>
      <c r="C2369" s="66" t="s">
        <v>290</v>
      </c>
      <c r="D2369" s="53"/>
      <c r="E2369" s="53"/>
      <c r="F2369" s="53"/>
      <c r="G2369" s="53"/>
      <c r="H2369" s="53"/>
      <c r="I2369" s="67" t="s">
        <v>1</v>
      </c>
      <c r="J2369" s="53"/>
      <c r="K2369" s="67">
        <v>0</v>
      </c>
      <c r="L2369" s="53"/>
      <c r="M2369" s="49" t="s">
        <v>1</v>
      </c>
    </row>
    <row r="2370" spans="1:13" ht="12.75">
      <c r="A2370" s="64" t="s">
        <v>291</v>
      </c>
      <c r="B2370" s="53"/>
      <c r="C2370" s="64" t="s">
        <v>292</v>
      </c>
      <c r="D2370" s="53"/>
      <c r="E2370" s="53"/>
      <c r="F2370" s="53"/>
      <c r="G2370" s="53"/>
      <c r="H2370" s="53"/>
      <c r="I2370" s="65">
        <v>6500</v>
      </c>
      <c r="J2370" s="53"/>
      <c r="K2370" s="65">
        <v>344</v>
      </c>
      <c r="L2370" s="53"/>
      <c r="M2370" s="14">
        <v>5.29</v>
      </c>
    </row>
    <row r="2371" spans="1:13" ht="12.75">
      <c r="A2371" s="66" t="s">
        <v>318</v>
      </c>
      <c r="B2371" s="53"/>
      <c r="C2371" s="66" t="s">
        <v>319</v>
      </c>
      <c r="D2371" s="53"/>
      <c r="E2371" s="53"/>
      <c r="F2371" s="53"/>
      <c r="G2371" s="53"/>
      <c r="H2371" s="53"/>
      <c r="I2371" s="67" t="s">
        <v>1</v>
      </c>
      <c r="J2371" s="53"/>
      <c r="K2371" s="67">
        <v>344</v>
      </c>
      <c r="L2371" s="53"/>
      <c r="M2371" s="49" t="s">
        <v>1</v>
      </c>
    </row>
    <row r="2372" spans="1:13" ht="12.75">
      <c r="A2372" s="66" t="s">
        <v>320</v>
      </c>
      <c r="B2372" s="53"/>
      <c r="C2372" s="66" t="s">
        <v>321</v>
      </c>
      <c r="D2372" s="53"/>
      <c r="E2372" s="53"/>
      <c r="F2372" s="53"/>
      <c r="G2372" s="53"/>
      <c r="H2372" s="53"/>
      <c r="I2372" s="67" t="s">
        <v>1</v>
      </c>
      <c r="J2372" s="53"/>
      <c r="K2372" s="67">
        <v>0</v>
      </c>
      <c r="L2372" s="53"/>
      <c r="M2372" s="49" t="s">
        <v>1</v>
      </c>
    </row>
    <row r="2373" spans="1:13" ht="12.75">
      <c r="A2373" s="64" t="s">
        <v>295</v>
      </c>
      <c r="B2373" s="53"/>
      <c r="C2373" s="64" t="s">
        <v>296</v>
      </c>
      <c r="D2373" s="53"/>
      <c r="E2373" s="53"/>
      <c r="F2373" s="53"/>
      <c r="G2373" s="53"/>
      <c r="H2373" s="53"/>
      <c r="I2373" s="65">
        <v>212500</v>
      </c>
      <c r="J2373" s="53"/>
      <c r="K2373" s="65">
        <v>63671.93</v>
      </c>
      <c r="L2373" s="53"/>
      <c r="M2373" s="14">
        <v>29.96</v>
      </c>
    </row>
    <row r="2374" spans="1:13" ht="12.75">
      <c r="A2374" s="66" t="s">
        <v>297</v>
      </c>
      <c r="B2374" s="53"/>
      <c r="C2374" s="66" t="s">
        <v>298</v>
      </c>
      <c r="D2374" s="53"/>
      <c r="E2374" s="53"/>
      <c r="F2374" s="53"/>
      <c r="G2374" s="53"/>
      <c r="H2374" s="53"/>
      <c r="I2374" s="67" t="s">
        <v>1</v>
      </c>
      <c r="J2374" s="53"/>
      <c r="K2374" s="67">
        <v>0</v>
      </c>
      <c r="L2374" s="53"/>
      <c r="M2374" s="49" t="s">
        <v>1</v>
      </c>
    </row>
    <row r="2375" spans="1:13" ht="12.75">
      <c r="A2375" s="66" t="s">
        <v>387</v>
      </c>
      <c r="B2375" s="53"/>
      <c r="C2375" s="66" t="s">
        <v>388</v>
      </c>
      <c r="D2375" s="53"/>
      <c r="E2375" s="53"/>
      <c r="F2375" s="53"/>
      <c r="G2375" s="53"/>
      <c r="H2375" s="53"/>
      <c r="I2375" s="67" t="s">
        <v>1</v>
      </c>
      <c r="J2375" s="53"/>
      <c r="K2375" s="67">
        <v>63671.93</v>
      </c>
      <c r="L2375" s="53"/>
      <c r="M2375" s="49" t="s">
        <v>1</v>
      </c>
    </row>
    <row r="2376" spans="1:13" ht="12.75">
      <c r="A2376" s="66" t="s">
        <v>326</v>
      </c>
      <c r="B2376" s="53"/>
      <c r="C2376" s="66" t="s">
        <v>327</v>
      </c>
      <c r="D2376" s="53"/>
      <c r="E2376" s="53"/>
      <c r="F2376" s="53"/>
      <c r="G2376" s="53"/>
      <c r="H2376" s="53"/>
      <c r="I2376" s="67" t="s">
        <v>1</v>
      </c>
      <c r="J2376" s="53"/>
      <c r="K2376" s="67">
        <v>0</v>
      </c>
      <c r="L2376" s="53"/>
      <c r="M2376" s="49" t="s">
        <v>1</v>
      </c>
    </row>
    <row r="2377" spans="1:13" ht="12.75">
      <c r="A2377" s="66" t="s">
        <v>328</v>
      </c>
      <c r="B2377" s="53"/>
      <c r="C2377" s="66" t="s">
        <v>329</v>
      </c>
      <c r="D2377" s="53"/>
      <c r="E2377" s="53"/>
      <c r="F2377" s="53"/>
      <c r="G2377" s="53"/>
      <c r="H2377" s="53"/>
      <c r="I2377" s="67" t="s">
        <v>1</v>
      </c>
      <c r="J2377" s="53"/>
      <c r="K2377" s="67">
        <v>0</v>
      </c>
      <c r="L2377" s="53"/>
      <c r="M2377" s="49" t="s">
        <v>1</v>
      </c>
    </row>
    <row r="2378" spans="1:13" ht="12.75">
      <c r="A2378" s="66" t="s">
        <v>330</v>
      </c>
      <c r="B2378" s="53"/>
      <c r="C2378" s="66" t="s">
        <v>331</v>
      </c>
      <c r="D2378" s="53"/>
      <c r="E2378" s="53"/>
      <c r="F2378" s="53"/>
      <c r="G2378" s="53"/>
      <c r="H2378" s="53"/>
      <c r="I2378" s="67" t="s">
        <v>1</v>
      </c>
      <c r="J2378" s="53"/>
      <c r="K2378" s="67">
        <v>0</v>
      </c>
      <c r="L2378" s="53"/>
      <c r="M2378" s="49" t="s">
        <v>1</v>
      </c>
    </row>
    <row r="2379" spans="1:13" ht="12.75">
      <c r="A2379" s="66" t="s">
        <v>332</v>
      </c>
      <c r="B2379" s="53"/>
      <c r="C2379" s="66" t="s">
        <v>333</v>
      </c>
      <c r="D2379" s="53"/>
      <c r="E2379" s="53"/>
      <c r="F2379" s="53"/>
      <c r="G2379" s="53"/>
      <c r="H2379" s="53"/>
      <c r="I2379" s="67" t="s">
        <v>1</v>
      </c>
      <c r="J2379" s="53"/>
      <c r="K2379" s="67">
        <v>0</v>
      </c>
      <c r="L2379" s="53"/>
      <c r="M2379" s="49" t="s">
        <v>1</v>
      </c>
    </row>
    <row r="2380" spans="1:13" ht="12.75">
      <c r="A2380" s="64" t="s">
        <v>299</v>
      </c>
      <c r="B2380" s="53"/>
      <c r="C2380" s="64" t="s">
        <v>300</v>
      </c>
      <c r="D2380" s="53"/>
      <c r="E2380" s="53"/>
      <c r="F2380" s="53"/>
      <c r="G2380" s="53"/>
      <c r="H2380" s="53"/>
      <c r="I2380" s="65">
        <v>47300</v>
      </c>
      <c r="J2380" s="53"/>
      <c r="K2380" s="65">
        <v>0</v>
      </c>
      <c r="L2380" s="53"/>
      <c r="M2380" s="14">
        <v>0</v>
      </c>
    </row>
    <row r="2381" spans="1:13" ht="12.75">
      <c r="A2381" s="66" t="s">
        <v>334</v>
      </c>
      <c r="B2381" s="53"/>
      <c r="C2381" s="66" t="s">
        <v>335</v>
      </c>
      <c r="D2381" s="53"/>
      <c r="E2381" s="53"/>
      <c r="F2381" s="53"/>
      <c r="G2381" s="53"/>
      <c r="H2381" s="53"/>
      <c r="I2381" s="67" t="s">
        <v>1</v>
      </c>
      <c r="J2381" s="53"/>
      <c r="K2381" s="67">
        <v>0</v>
      </c>
      <c r="L2381" s="53"/>
      <c r="M2381" s="49" t="s">
        <v>1</v>
      </c>
    </row>
    <row r="2382" spans="1:13" ht="12.75">
      <c r="A2382" s="66" t="s">
        <v>336</v>
      </c>
      <c r="B2382" s="53"/>
      <c r="C2382" s="66" t="s">
        <v>337</v>
      </c>
      <c r="D2382" s="53"/>
      <c r="E2382" s="53"/>
      <c r="F2382" s="53"/>
      <c r="G2382" s="53"/>
      <c r="H2382" s="53"/>
      <c r="I2382" s="67" t="s">
        <v>1</v>
      </c>
      <c r="J2382" s="53"/>
      <c r="K2382" s="67">
        <v>0</v>
      </c>
      <c r="L2382" s="53"/>
      <c r="M2382" s="49" t="s">
        <v>1</v>
      </c>
    </row>
    <row r="2383" spans="1:13" ht="12.75">
      <c r="A2383" s="66" t="s">
        <v>301</v>
      </c>
      <c r="B2383" s="53"/>
      <c r="C2383" s="66" t="s">
        <v>302</v>
      </c>
      <c r="D2383" s="53"/>
      <c r="E2383" s="53"/>
      <c r="F2383" s="53"/>
      <c r="G2383" s="53"/>
      <c r="H2383" s="53"/>
      <c r="I2383" s="67" t="s">
        <v>1</v>
      </c>
      <c r="J2383" s="53"/>
      <c r="K2383" s="67">
        <v>0</v>
      </c>
      <c r="L2383" s="53"/>
      <c r="M2383" s="49" t="s">
        <v>1</v>
      </c>
    </row>
    <row r="2384" spans="1:13" ht="12.75">
      <c r="A2384" s="66" t="s">
        <v>338</v>
      </c>
      <c r="B2384" s="53"/>
      <c r="C2384" s="66" t="s">
        <v>339</v>
      </c>
      <c r="D2384" s="53"/>
      <c r="E2384" s="53"/>
      <c r="F2384" s="53"/>
      <c r="G2384" s="53"/>
      <c r="H2384" s="53"/>
      <c r="I2384" s="67" t="s">
        <v>1</v>
      </c>
      <c r="J2384" s="53"/>
      <c r="K2384" s="67">
        <v>0</v>
      </c>
      <c r="L2384" s="53"/>
      <c r="M2384" s="49" t="s">
        <v>1</v>
      </c>
    </row>
    <row r="2385" spans="1:13" ht="12.75">
      <c r="A2385" s="66" t="s">
        <v>340</v>
      </c>
      <c r="B2385" s="53"/>
      <c r="C2385" s="66" t="s">
        <v>341</v>
      </c>
      <c r="D2385" s="53"/>
      <c r="E2385" s="53"/>
      <c r="F2385" s="53"/>
      <c r="G2385" s="53"/>
      <c r="H2385" s="53"/>
      <c r="I2385" s="67" t="s">
        <v>1</v>
      </c>
      <c r="J2385" s="53"/>
      <c r="K2385" s="67">
        <v>0</v>
      </c>
      <c r="L2385" s="53"/>
      <c r="M2385" s="49" t="s">
        <v>1</v>
      </c>
    </row>
    <row r="2386" spans="1:13" ht="12.75">
      <c r="A2386" s="66" t="s">
        <v>342</v>
      </c>
      <c r="B2386" s="53"/>
      <c r="C2386" s="66" t="s">
        <v>343</v>
      </c>
      <c r="D2386" s="53"/>
      <c r="E2386" s="53"/>
      <c r="F2386" s="53"/>
      <c r="G2386" s="53"/>
      <c r="H2386" s="53"/>
      <c r="I2386" s="67" t="s">
        <v>1</v>
      </c>
      <c r="J2386" s="53"/>
      <c r="K2386" s="67">
        <v>0</v>
      </c>
      <c r="L2386" s="53"/>
      <c r="M2386" s="49" t="s">
        <v>1</v>
      </c>
    </row>
    <row r="2387" spans="1:13" ht="12.75">
      <c r="A2387" s="66" t="s">
        <v>303</v>
      </c>
      <c r="B2387" s="53"/>
      <c r="C2387" s="66" t="s">
        <v>304</v>
      </c>
      <c r="D2387" s="53"/>
      <c r="E2387" s="53"/>
      <c r="F2387" s="53"/>
      <c r="G2387" s="53"/>
      <c r="H2387" s="53"/>
      <c r="I2387" s="67" t="s">
        <v>1</v>
      </c>
      <c r="J2387" s="53"/>
      <c r="K2387" s="67">
        <v>0</v>
      </c>
      <c r="L2387" s="53"/>
      <c r="M2387" s="49" t="s">
        <v>1</v>
      </c>
    </row>
    <row r="2388" spans="1:13" ht="12.75">
      <c r="A2388" s="66" t="s">
        <v>389</v>
      </c>
      <c r="B2388" s="53"/>
      <c r="C2388" s="66" t="s">
        <v>390</v>
      </c>
      <c r="D2388" s="53"/>
      <c r="E2388" s="53"/>
      <c r="F2388" s="53"/>
      <c r="G2388" s="53"/>
      <c r="H2388" s="53"/>
      <c r="I2388" s="67" t="s">
        <v>1</v>
      </c>
      <c r="J2388" s="53"/>
      <c r="K2388" s="67">
        <v>0</v>
      </c>
      <c r="L2388" s="53"/>
      <c r="M2388" s="49" t="s">
        <v>1</v>
      </c>
    </row>
    <row r="2389" spans="1:13" ht="12.75">
      <c r="A2389" s="66" t="s">
        <v>344</v>
      </c>
      <c r="B2389" s="53"/>
      <c r="C2389" s="66" t="s">
        <v>345</v>
      </c>
      <c r="D2389" s="53"/>
      <c r="E2389" s="53"/>
      <c r="F2389" s="53"/>
      <c r="G2389" s="53"/>
      <c r="H2389" s="53"/>
      <c r="I2389" s="67" t="s">
        <v>1</v>
      </c>
      <c r="J2389" s="53"/>
      <c r="K2389" s="67">
        <v>0</v>
      </c>
      <c r="L2389" s="53"/>
      <c r="M2389" s="49" t="s">
        <v>1</v>
      </c>
    </row>
    <row r="2390" spans="1:13" ht="12.75">
      <c r="A2390" s="64" t="s">
        <v>360</v>
      </c>
      <c r="B2390" s="53"/>
      <c r="C2390" s="64" t="s">
        <v>361</v>
      </c>
      <c r="D2390" s="53"/>
      <c r="E2390" s="53"/>
      <c r="F2390" s="53"/>
      <c r="G2390" s="53"/>
      <c r="H2390" s="53"/>
      <c r="I2390" s="65">
        <v>2000</v>
      </c>
      <c r="J2390" s="53"/>
      <c r="K2390" s="65">
        <v>0</v>
      </c>
      <c r="L2390" s="53"/>
      <c r="M2390" s="14">
        <v>0</v>
      </c>
    </row>
    <row r="2391" spans="1:13" ht="12.75">
      <c r="A2391" s="66" t="s">
        <v>362</v>
      </c>
      <c r="B2391" s="53"/>
      <c r="C2391" s="66" t="s">
        <v>361</v>
      </c>
      <c r="D2391" s="53"/>
      <c r="E2391" s="53"/>
      <c r="F2391" s="53"/>
      <c r="G2391" s="53"/>
      <c r="H2391" s="53"/>
      <c r="I2391" s="67" t="s">
        <v>1</v>
      </c>
      <c r="J2391" s="53"/>
      <c r="K2391" s="67">
        <v>0</v>
      </c>
      <c r="L2391" s="53"/>
      <c r="M2391" s="49" t="s">
        <v>1</v>
      </c>
    </row>
    <row r="2392" spans="1:13" ht="12.75">
      <c r="A2392" s="64" t="s">
        <v>305</v>
      </c>
      <c r="B2392" s="53"/>
      <c r="C2392" s="64" t="s">
        <v>306</v>
      </c>
      <c r="D2392" s="53"/>
      <c r="E2392" s="53"/>
      <c r="F2392" s="53"/>
      <c r="G2392" s="53"/>
      <c r="H2392" s="53"/>
      <c r="I2392" s="65">
        <v>13600</v>
      </c>
      <c r="J2392" s="53"/>
      <c r="K2392" s="65">
        <v>3575</v>
      </c>
      <c r="L2392" s="53"/>
      <c r="M2392" s="14">
        <v>26.29</v>
      </c>
    </row>
    <row r="2393" spans="1:13" ht="12.75">
      <c r="A2393" s="66" t="s">
        <v>346</v>
      </c>
      <c r="B2393" s="53"/>
      <c r="C2393" s="66" t="s">
        <v>347</v>
      </c>
      <c r="D2393" s="53"/>
      <c r="E2393" s="53"/>
      <c r="F2393" s="53"/>
      <c r="G2393" s="53"/>
      <c r="H2393" s="53"/>
      <c r="I2393" s="67" t="s">
        <v>1</v>
      </c>
      <c r="J2393" s="53"/>
      <c r="K2393" s="67">
        <v>0</v>
      </c>
      <c r="L2393" s="53"/>
      <c r="M2393" s="49" t="s">
        <v>1</v>
      </c>
    </row>
    <row r="2394" spans="1:13" ht="12.75">
      <c r="A2394" s="66" t="s">
        <v>309</v>
      </c>
      <c r="B2394" s="53"/>
      <c r="C2394" s="66" t="s">
        <v>310</v>
      </c>
      <c r="D2394" s="53"/>
      <c r="E2394" s="53"/>
      <c r="F2394" s="53"/>
      <c r="G2394" s="53"/>
      <c r="H2394" s="53"/>
      <c r="I2394" s="67" t="s">
        <v>1</v>
      </c>
      <c r="J2394" s="53"/>
      <c r="K2394" s="67">
        <v>325</v>
      </c>
      <c r="L2394" s="53"/>
      <c r="M2394" s="49" t="s">
        <v>1</v>
      </c>
    </row>
    <row r="2395" spans="1:13" ht="12.75">
      <c r="A2395" s="66" t="s">
        <v>348</v>
      </c>
      <c r="B2395" s="53"/>
      <c r="C2395" s="66" t="s">
        <v>349</v>
      </c>
      <c r="D2395" s="53"/>
      <c r="E2395" s="53"/>
      <c r="F2395" s="53"/>
      <c r="G2395" s="53"/>
      <c r="H2395" s="53"/>
      <c r="I2395" s="67" t="s">
        <v>1</v>
      </c>
      <c r="J2395" s="53"/>
      <c r="K2395" s="67">
        <v>0</v>
      </c>
      <c r="L2395" s="53"/>
      <c r="M2395" s="49" t="s">
        <v>1</v>
      </c>
    </row>
    <row r="2396" spans="1:13" ht="12.75">
      <c r="A2396" s="66" t="s">
        <v>350</v>
      </c>
      <c r="B2396" s="53"/>
      <c r="C2396" s="66" t="s">
        <v>351</v>
      </c>
      <c r="D2396" s="53"/>
      <c r="E2396" s="53"/>
      <c r="F2396" s="53"/>
      <c r="G2396" s="53"/>
      <c r="H2396" s="53"/>
      <c r="I2396" s="67" t="s">
        <v>1</v>
      </c>
      <c r="J2396" s="53"/>
      <c r="K2396" s="67">
        <v>3250</v>
      </c>
      <c r="L2396" s="53"/>
      <c r="M2396" s="49" t="s">
        <v>1</v>
      </c>
    </row>
    <row r="2397" spans="1:13" ht="12.75">
      <c r="A2397" s="66" t="s">
        <v>311</v>
      </c>
      <c r="B2397" s="53"/>
      <c r="C2397" s="66" t="s">
        <v>306</v>
      </c>
      <c r="D2397" s="53"/>
      <c r="E2397" s="53"/>
      <c r="F2397" s="53"/>
      <c r="G2397" s="53"/>
      <c r="H2397" s="53"/>
      <c r="I2397" s="67" t="s">
        <v>1</v>
      </c>
      <c r="J2397" s="53"/>
      <c r="K2397" s="67">
        <v>0</v>
      </c>
      <c r="L2397" s="53"/>
      <c r="M2397" s="49" t="s">
        <v>1</v>
      </c>
    </row>
    <row r="2398" spans="1:13" ht="12.75">
      <c r="A2398" s="64" t="s">
        <v>391</v>
      </c>
      <c r="B2398" s="53"/>
      <c r="C2398" s="64" t="s">
        <v>392</v>
      </c>
      <c r="D2398" s="53"/>
      <c r="E2398" s="53"/>
      <c r="F2398" s="53"/>
      <c r="G2398" s="53"/>
      <c r="H2398" s="53"/>
      <c r="I2398" s="65">
        <v>1000</v>
      </c>
      <c r="J2398" s="53"/>
      <c r="K2398" s="65">
        <v>0</v>
      </c>
      <c r="L2398" s="53"/>
      <c r="M2398" s="14">
        <v>0</v>
      </c>
    </row>
    <row r="2399" spans="1:13" ht="12.75">
      <c r="A2399" s="66" t="s">
        <v>432</v>
      </c>
      <c r="B2399" s="53"/>
      <c r="C2399" s="66" t="s">
        <v>433</v>
      </c>
      <c r="D2399" s="53"/>
      <c r="E2399" s="53"/>
      <c r="F2399" s="53"/>
      <c r="G2399" s="53"/>
      <c r="H2399" s="53"/>
      <c r="I2399" s="67" t="s">
        <v>1</v>
      </c>
      <c r="J2399" s="53"/>
      <c r="K2399" s="67">
        <v>0</v>
      </c>
      <c r="L2399" s="53"/>
      <c r="M2399" s="49" t="s">
        <v>1</v>
      </c>
    </row>
    <row r="2400" spans="1:13" ht="12.75">
      <c r="A2400" s="64" t="s">
        <v>322</v>
      </c>
      <c r="B2400" s="53"/>
      <c r="C2400" s="64" t="s">
        <v>323</v>
      </c>
      <c r="D2400" s="53"/>
      <c r="E2400" s="53"/>
      <c r="F2400" s="53"/>
      <c r="G2400" s="53"/>
      <c r="H2400" s="53"/>
      <c r="I2400" s="65">
        <v>16100</v>
      </c>
      <c r="J2400" s="53"/>
      <c r="K2400" s="65">
        <v>1577.88</v>
      </c>
      <c r="L2400" s="53"/>
      <c r="M2400" s="14">
        <v>9.8</v>
      </c>
    </row>
    <row r="2401" spans="1:13" ht="12.75">
      <c r="A2401" s="66" t="s">
        <v>324</v>
      </c>
      <c r="B2401" s="53"/>
      <c r="C2401" s="66" t="s">
        <v>325</v>
      </c>
      <c r="D2401" s="53"/>
      <c r="E2401" s="53"/>
      <c r="F2401" s="53"/>
      <c r="G2401" s="53"/>
      <c r="H2401" s="53"/>
      <c r="I2401" s="67" t="s">
        <v>1</v>
      </c>
      <c r="J2401" s="53"/>
      <c r="K2401" s="67">
        <v>1577.88</v>
      </c>
      <c r="L2401" s="53"/>
      <c r="M2401" s="49" t="s">
        <v>1</v>
      </c>
    </row>
    <row r="2402" spans="1:13" ht="12.75">
      <c r="A2402" s="66" t="s">
        <v>358</v>
      </c>
      <c r="B2402" s="53"/>
      <c r="C2402" s="66" t="s">
        <v>359</v>
      </c>
      <c r="D2402" s="53"/>
      <c r="E2402" s="53"/>
      <c r="F2402" s="53"/>
      <c r="G2402" s="53"/>
      <c r="H2402" s="53"/>
      <c r="I2402" s="67" t="s">
        <v>1</v>
      </c>
      <c r="J2402" s="53"/>
      <c r="K2402" s="67">
        <v>0</v>
      </c>
      <c r="L2402" s="53"/>
      <c r="M2402" s="49" t="s">
        <v>1</v>
      </c>
    </row>
    <row r="2403" spans="1:13" ht="12.75">
      <c r="A2403" s="66" t="s">
        <v>363</v>
      </c>
      <c r="B2403" s="53"/>
      <c r="C2403" s="66" t="s">
        <v>364</v>
      </c>
      <c r="D2403" s="53"/>
      <c r="E2403" s="53"/>
      <c r="F2403" s="53"/>
      <c r="G2403" s="53"/>
      <c r="H2403" s="53"/>
      <c r="I2403" s="67" t="s">
        <v>1</v>
      </c>
      <c r="J2403" s="53"/>
      <c r="K2403" s="67">
        <v>0</v>
      </c>
      <c r="L2403" s="53"/>
      <c r="M2403" s="49" t="s">
        <v>1</v>
      </c>
    </row>
    <row r="2404" spans="1:13" ht="12.75">
      <c r="A2404" s="66" t="s">
        <v>440</v>
      </c>
      <c r="B2404" s="53"/>
      <c r="C2404" s="66" t="s">
        <v>441</v>
      </c>
      <c r="D2404" s="53"/>
      <c r="E2404" s="53"/>
      <c r="F2404" s="53"/>
      <c r="G2404" s="53"/>
      <c r="H2404" s="53"/>
      <c r="I2404" s="67" t="s">
        <v>1</v>
      </c>
      <c r="J2404" s="53"/>
      <c r="K2404" s="67">
        <v>0</v>
      </c>
      <c r="L2404" s="53"/>
      <c r="M2404" s="49" t="s">
        <v>1</v>
      </c>
    </row>
    <row r="2405" spans="1:13" ht="12.75">
      <c r="A2405" s="66" t="s">
        <v>508</v>
      </c>
      <c r="B2405" s="53"/>
      <c r="C2405" s="66" t="s">
        <v>509</v>
      </c>
      <c r="D2405" s="53"/>
      <c r="E2405" s="53"/>
      <c r="F2405" s="53"/>
      <c r="G2405" s="53"/>
      <c r="H2405" s="53"/>
      <c r="I2405" s="67" t="s">
        <v>1</v>
      </c>
      <c r="J2405" s="53"/>
      <c r="K2405" s="67">
        <v>0</v>
      </c>
      <c r="L2405" s="53"/>
      <c r="M2405" s="49" t="s">
        <v>1</v>
      </c>
    </row>
    <row r="2406" spans="1:13" ht="12.75">
      <c r="A2406" s="66" t="s">
        <v>365</v>
      </c>
      <c r="B2406" s="53"/>
      <c r="C2406" s="66" t="s">
        <v>366</v>
      </c>
      <c r="D2406" s="53"/>
      <c r="E2406" s="53"/>
      <c r="F2406" s="53"/>
      <c r="G2406" s="53"/>
      <c r="H2406" s="53"/>
      <c r="I2406" s="67" t="s">
        <v>1</v>
      </c>
      <c r="J2406" s="53"/>
      <c r="K2406" s="67">
        <v>0</v>
      </c>
      <c r="L2406" s="53"/>
      <c r="M2406" s="49" t="s">
        <v>1</v>
      </c>
    </row>
    <row r="2407" spans="1:13" ht="12.75">
      <c r="A2407" s="64" t="s">
        <v>434</v>
      </c>
      <c r="B2407" s="53"/>
      <c r="C2407" s="64" t="s">
        <v>435</v>
      </c>
      <c r="D2407" s="53"/>
      <c r="E2407" s="53"/>
      <c r="F2407" s="53"/>
      <c r="G2407" s="53"/>
      <c r="H2407" s="53"/>
      <c r="I2407" s="65">
        <v>4000</v>
      </c>
      <c r="J2407" s="53"/>
      <c r="K2407" s="65">
        <v>2267.8</v>
      </c>
      <c r="L2407" s="53"/>
      <c r="M2407" s="14">
        <v>56.7</v>
      </c>
    </row>
    <row r="2408" spans="1:13" ht="12.75">
      <c r="A2408" s="66" t="s">
        <v>436</v>
      </c>
      <c r="B2408" s="53"/>
      <c r="C2408" s="66" t="s">
        <v>437</v>
      </c>
      <c r="D2408" s="53"/>
      <c r="E2408" s="53"/>
      <c r="F2408" s="53"/>
      <c r="G2408" s="53"/>
      <c r="H2408" s="53"/>
      <c r="I2408" s="67" t="s">
        <v>1</v>
      </c>
      <c r="J2408" s="53"/>
      <c r="K2408" s="67">
        <v>2267.8</v>
      </c>
      <c r="L2408" s="53"/>
      <c r="M2408" s="49" t="s">
        <v>1</v>
      </c>
    </row>
    <row r="2409" spans="1:13" ht="12.75">
      <c r="A2409" s="64" t="s">
        <v>395</v>
      </c>
      <c r="B2409" s="53"/>
      <c r="C2409" s="64" t="s">
        <v>396</v>
      </c>
      <c r="D2409" s="53"/>
      <c r="E2409" s="53"/>
      <c r="F2409" s="53"/>
      <c r="G2409" s="53"/>
      <c r="H2409" s="53"/>
      <c r="I2409" s="65">
        <v>1000</v>
      </c>
      <c r="J2409" s="53"/>
      <c r="K2409" s="65">
        <v>0</v>
      </c>
      <c r="L2409" s="53"/>
      <c r="M2409" s="14">
        <v>0</v>
      </c>
    </row>
    <row r="2410" spans="1:13" ht="12.75">
      <c r="A2410" s="66" t="s">
        <v>397</v>
      </c>
      <c r="B2410" s="53"/>
      <c r="C2410" s="66" t="s">
        <v>398</v>
      </c>
      <c r="D2410" s="53"/>
      <c r="E2410" s="53"/>
      <c r="F2410" s="53"/>
      <c r="G2410" s="53"/>
      <c r="H2410" s="53"/>
      <c r="I2410" s="67" t="s">
        <v>1</v>
      </c>
      <c r="J2410" s="53"/>
      <c r="K2410" s="67">
        <v>0</v>
      </c>
      <c r="L2410" s="53"/>
      <c r="M2410" s="49" t="s">
        <v>1</v>
      </c>
    </row>
    <row r="2411" spans="1:13" ht="12.75">
      <c r="A2411" s="64" t="s">
        <v>401</v>
      </c>
      <c r="B2411" s="53"/>
      <c r="C2411" s="64" t="s">
        <v>402</v>
      </c>
      <c r="D2411" s="53"/>
      <c r="E2411" s="53"/>
      <c r="F2411" s="53"/>
      <c r="G2411" s="53"/>
      <c r="H2411" s="53"/>
      <c r="I2411" s="65">
        <v>500</v>
      </c>
      <c r="J2411" s="53"/>
      <c r="K2411" s="65">
        <v>0</v>
      </c>
      <c r="L2411" s="53"/>
      <c r="M2411" s="14">
        <v>0</v>
      </c>
    </row>
    <row r="2412" spans="1:13" ht="12.75">
      <c r="A2412" s="66" t="s">
        <v>403</v>
      </c>
      <c r="B2412" s="53"/>
      <c r="C2412" s="66" t="s">
        <v>402</v>
      </c>
      <c r="D2412" s="53"/>
      <c r="E2412" s="53"/>
      <c r="F2412" s="53"/>
      <c r="G2412" s="53"/>
      <c r="H2412" s="53"/>
      <c r="I2412" s="67" t="s">
        <v>1</v>
      </c>
      <c r="J2412" s="53"/>
      <c r="K2412" s="67">
        <v>0</v>
      </c>
      <c r="L2412" s="53"/>
      <c r="M2412" s="49" t="s">
        <v>1</v>
      </c>
    </row>
    <row r="2413" spans="1:13" ht="12.75">
      <c r="A2413" s="68" t="s">
        <v>450</v>
      </c>
      <c r="B2413" s="53"/>
      <c r="C2413" s="53"/>
      <c r="D2413" s="53"/>
      <c r="E2413" s="53"/>
      <c r="F2413" s="53"/>
      <c r="G2413" s="53"/>
      <c r="H2413" s="53"/>
      <c r="I2413" s="69">
        <v>296800</v>
      </c>
      <c r="J2413" s="53"/>
      <c r="K2413" s="69">
        <v>32611.43</v>
      </c>
      <c r="L2413" s="53"/>
      <c r="M2413" s="46">
        <v>10.99</v>
      </c>
    </row>
    <row r="2414" spans="1:13" ht="12.75">
      <c r="A2414" s="68" t="s">
        <v>451</v>
      </c>
      <c r="B2414" s="53"/>
      <c r="C2414" s="53"/>
      <c r="D2414" s="53"/>
      <c r="E2414" s="53"/>
      <c r="F2414" s="53"/>
      <c r="G2414" s="53"/>
      <c r="H2414" s="53"/>
      <c r="I2414" s="69">
        <v>296800</v>
      </c>
      <c r="J2414" s="53"/>
      <c r="K2414" s="69">
        <v>32611.43</v>
      </c>
      <c r="L2414" s="53"/>
      <c r="M2414" s="46">
        <v>10.99</v>
      </c>
    </row>
    <row r="2415" spans="1:13" ht="12.75">
      <c r="A2415" s="64" t="s">
        <v>280</v>
      </c>
      <c r="B2415" s="53"/>
      <c r="C2415" s="64" t="s">
        <v>281</v>
      </c>
      <c r="D2415" s="53"/>
      <c r="E2415" s="53"/>
      <c r="F2415" s="53"/>
      <c r="G2415" s="53"/>
      <c r="H2415" s="53"/>
      <c r="I2415" s="65">
        <v>6000</v>
      </c>
      <c r="J2415" s="53"/>
      <c r="K2415" s="65">
        <v>0</v>
      </c>
      <c r="L2415" s="53"/>
      <c r="M2415" s="14">
        <v>0</v>
      </c>
    </row>
    <row r="2416" spans="1:13" ht="12.75">
      <c r="A2416" s="66" t="s">
        <v>282</v>
      </c>
      <c r="B2416" s="53"/>
      <c r="C2416" s="66" t="s">
        <v>283</v>
      </c>
      <c r="D2416" s="53"/>
      <c r="E2416" s="53"/>
      <c r="F2416" s="53"/>
      <c r="G2416" s="53"/>
      <c r="H2416" s="53"/>
      <c r="I2416" s="67" t="s">
        <v>1</v>
      </c>
      <c r="J2416" s="53"/>
      <c r="K2416" s="67">
        <v>0</v>
      </c>
      <c r="L2416" s="53"/>
      <c r="M2416" s="49" t="s">
        <v>1</v>
      </c>
    </row>
    <row r="2417" spans="1:13" ht="12.75">
      <c r="A2417" s="64" t="s">
        <v>287</v>
      </c>
      <c r="B2417" s="53"/>
      <c r="C2417" s="64" t="s">
        <v>288</v>
      </c>
      <c r="D2417" s="53"/>
      <c r="E2417" s="53"/>
      <c r="F2417" s="53"/>
      <c r="G2417" s="53"/>
      <c r="H2417" s="53"/>
      <c r="I2417" s="65">
        <v>2600</v>
      </c>
      <c r="J2417" s="53"/>
      <c r="K2417" s="65">
        <v>0</v>
      </c>
      <c r="L2417" s="53"/>
      <c r="M2417" s="14">
        <v>0</v>
      </c>
    </row>
    <row r="2418" spans="1:13" ht="12.75">
      <c r="A2418" s="66" t="s">
        <v>289</v>
      </c>
      <c r="B2418" s="53"/>
      <c r="C2418" s="66" t="s">
        <v>290</v>
      </c>
      <c r="D2418" s="53"/>
      <c r="E2418" s="53"/>
      <c r="F2418" s="53"/>
      <c r="G2418" s="53"/>
      <c r="H2418" s="53"/>
      <c r="I2418" s="67" t="s">
        <v>1</v>
      </c>
      <c r="J2418" s="53"/>
      <c r="K2418" s="67">
        <v>0</v>
      </c>
      <c r="L2418" s="53"/>
      <c r="M2418" s="49" t="s">
        <v>1</v>
      </c>
    </row>
    <row r="2419" spans="1:13" ht="12.75">
      <c r="A2419" s="64" t="s">
        <v>291</v>
      </c>
      <c r="B2419" s="53"/>
      <c r="C2419" s="64" t="s">
        <v>292</v>
      </c>
      <c r="D2419" s="53"/>
      <c r="E2419" s="53"/>
      <c r="F2419" s="53"/>
      <c r="G2419" s="53"/>
      <c r="H2419" s="53"/>
      <c r="I2419" s="65">
        <v>650</v>
      </c>
      <c r="J2419" s="53"/>
      <c r="K2419" s="65">
        <v>0</v>
      </c>
      <c r="L2419" s="53"/>
      <c r="M2419" s="14">
        <v>0</v>
      </c>
    </row>
    <row r="2420" spans="1:13" ht="12.75">
      <c r="A2420" s="66" t="s">
        <v>318</v>
      </c>
      <c r="B2420" s="53"/>
      <c r="C2420" s="66" t="s">
        <v>319</v>
      </c>
      <c r="D2420" s="53"/>
      <c r="E2420" s="53"/>
      <c r="F2420" s="53"/>
      <c r="G2420" s="53"/>
      <c r="H2420" s="53"/>
      <c r="I2420" s="67" t="s">
        <v>1</v>
      </c>
      <c r="J2420" s="53"/>
      <c r="K2420" s="67">
        <v>0</v>
      </c>
      <c r="L2420" s="53"/>
      <c r="M2420" s="49" t="s">
        <v>1</v>
      </c>
    </row>
    <row r="2421" spans="1:13" ht="12.75">
      <c r="A2421" s="64" t="s">
        <v>295</v>
      </c>
      <c r="B2421" s="53"/>
      <c r="C2421" s="64" t="s">
        <v>296</v>
      </c>
      <c r="D2421" s="53"/>
      <c r="E2421" s="53"/>
      <c r="F2421" s="53"/>
      <c r="G2421" s="53"/>
      <c r="H2421" s="53"/>
      <c r="I2421" s="65">
        <v>60650</v>
      </c>
      <c r="J2421" s="53"/>
      <c r="K2421" s="65">
        <v>11331.98</v>
      </c>
      <c r="L2421" s="53"/>
      <c r="M2421" s="14">
        <v>18.68</v>
      </c>
    </row>
    <row r="2422" spans="1:13" ht="12.75">
      <c r="A2422" s="66" t="s">
        <v>297</v>
      </c>
      <c r="B2422" s="53"/>
      <c r="C2422" s="66" t="s">
        <v>298</v>
      </c>
      <c r="D2422" s="53"/>
      <c r="E2422" s="53"/>
      <c r="F2422" s="53"/>
      <c r="G2422" s="53"/>
      <c r="H2422" s="53"/>
      <c r="I2422" s="67" t="s">
        <v>1</v>
      </c>
      <c r="J2422" s="53"/>
      <c r="K2422" s="67">
        <v>5133.58</v>
      </c>
      <c r="L2422" s="53"/>
      <c r="M2422" s="49" t="s">
        <v>1</v>
      </c>
    </row>
    <row r="2423" spans="1:13" ht="12.75">
      <c r="A2423" s="66" t="s">
        <v>387</v>
      </c>
      <c r="B2423" s="53"/>
      <c r="C2423" s="66" t="s">
        <v>388</v>
      </c>
      <c r="D2423" s="53"/>
      <c r="E2423" s="53"/>
      <c r="F2423" s="53"/>
      <c r="G2423" s="53"/>
      <c r="H2423" s="53"/>
      <c r="I2423" s="67" t="s">
        <v>1</v>
      </c>
      <c r="J2423" s="53"/>
      <c r="K2423" s="67">
        <v>6198.4</v>
      </c>
      <c r="L2423" s="53"/>
      <c r="M2423" s="49" t="s">
        <v>1</v>
      </c>
    </row>
    <row r="2424" spans="1:13" ht="12.75">
      <c r="A2424" s="66" t="s">
        <v>330</v>
      </c>
      <c r="B2424" s="53"/>
      <c r="C2424" s="66" t="s">
        <v>331</v>
      </c>
      <c r="D2424" s="53"/>
      <c r="E2424" s="53"/>
      <c r="F2424" s="53"/>
      <c r="G2424" s="53"/>
      <c r="H2424" s="53"/>
      <c r="I2424" s="67" t="s">
        <v>1</v>
      </c>
      <c r="J2424" s="53"/>
      <c r="K2424" s="67">
        <v>0</v>
      </c>
      <c r="L2424" s="53"/>
      <c r="M2424" s="49" t="s">
        <v>1</v>
      </c>
    </row>
    <row r="2425" spans="1:13" ht="12.75">
      <c r="A2425" s="64" t="s">
        <v>299</v>
      </c>
      <c r="B2425" s="53"/>
      <c r="C2425" s="64" t="s">
        <v>300</v>
      </c>
      <c r="D2425" s="53"/>
      <c r="E2425" s="53"/>
      <c r="F2425" s="53"/>
      <c r="G2425" s="53"/>
      <c r="H2425" s="53"/>
      <c r="I2425" s="65">
        <v>1800</v>
      </c>
      <c r="J2425" s="53"/>
      <c r="K2425" s="65">
        <v>1200</v>
      </c>
      <c r="L2425" s="53"/>
      <c r="M2425" s="14">
        <v>66.67</v>
      </c>
    </row>
    <row r="2426" spans="1:13" ht="12.75">
      <c r="A2426" s="66" t="s">
        <v>334</v>
      </c>
      <c r="B2426" s="53"/>
      <c r="C2426" s="66" t="s">
        <v>335</v>
      </c>
      <c r="D2426" s="53"/>
      <c r="E2426" s="53"/>
      <c r="F2426" s="53"/>
      <c r="G2426" s="53"/>
      <c r="H2426" s="53"/>
      <c r="I2426" s="67" t="s">
        <v>1</v>
      </c>
      <c r="J2426" s="53"/>
      <c r="K2426" s="67">
        <v>1200</v>
      </c>
      <c r="L2426" s="53"/>
      <c r="M2426" s="49" t="s">
        <v>1</v>
      </c>
    </row>
    <row r="2427" spans="1:13" ht="12.75">
      <c r="A2427" s="66" t="s">
        <v>303</v>
      </c>
      <c r="B2427" s="53"/>
      <c r="C2427" s="66" t="s">
        <v>304</v>
      </c>
      <c r="D2427" s="53"/>
      <c r="E2427" s="53"/>
      <c r="F2427" s="53"/>
      <c r="G2427" s="53"/>
      <c r="H2427" s="53"/>
      <c r="I2427" s="67" t="s">
        <v>1</v>
      </c>
      <c r="J2427" s="53"/>
      <c r="K2427" s="67">
        <v>0</v>
      </c>
      <c r="L2427" s="53"/>
      <c r="M2427" s="49" t="s">
        <v>1</v>
      </c>
    </row>
    <row r="2428" spans="1:13" ht="12.75">
      <c r="A2428" s="64" t="s">
        <v>360</v>
      </c>
      <c r="B2428" s="53"/>
      <c r="C2428" s="64" t="s">
        <v>361</v>
      </c>
      <c r="D2428" s="53"/>
      <c r="E2428" s="53"/>
      <c r="F2428" s="53"/>
      <c r="G2428" s="53"/>
      <c r="H2428" s="53"/>
      <c r="I2428" s="65">
        <v>6000</v>
      </c>
      <c r="J2428" s="53"/>
      <c r="K2428" s="65">
        <v>0</v>
      </c>
      <c r="L2428" s="53"/>
      <c r="M2428" s="14">
        <v>0</v>
      </c>
    </row>
    <row r="2429" spans="1:13" ht="12.75">
      <c r="A2429" s="66" t="s">
        <v>362</v>
      </c>
      <c r="B2429" s="53"/>
      <c r="C2429" s="66" t="s">
        <v>361</v>
      </c>
      <c r="D2429" s="53"/>
      <c r="E2429" s="53"/>
      <c r="F2429" s="53"/>
      <c r="G2429" s="53"/>
      <c r="H2429" s="53"/>
      <c r="I2429" s="67" t="s">
        <v>1</v>
      </c>
      <c r="J2429" s="53"/>
      <c r="K2429" s="67">
        <v>0</v>
      </c>
      <c r="L2429" s="53"/>
      <c r="M2429" s="49" t="s">
        <v>1</v>
      </c>
    </row>
    <row r="2430" spans="1:13" ht="12.75">
      <c r="A2430" s="64" t="s">
        <v>305</v>
      </c>
      <c r="B2430" s="53"/>
      <c r="C2430" s="64" t="s">
        <v>306</v>
      </c>
      <c r="D2430" s="53"/>
      <c r="E2430" s="53"/>
      <c r="F2430" s="53"/>
      <c r="G2430" s="53"/>
      <c r="H2430" s="53"/>
      <c r="I2430" s="65">
        <v>5600</v>
      </c>
      <c r="J2430" s="53"/>
      <c r="K2430" s="65">
        <v>0</v>
      </c>
      <c r="L2430" s="53"/>
      <c r="M2430" s="14">
        <v>0</v>
      </c>
    </row>
    <row r="2431" spans="1:13" ht="12.75">
      <c r="A2431" s="66" t="s">
        <v>307</v>
      </c>
      <c r="B2431" s="53"/>
      <c r="C2431" s="66" t="s">
        <v>308</v>
      </c>
      <c r="D2431" s="53"/>
      <c r="E2431" s="53"/>
      <c r="F2431" s="53"/>
      <c r="G2431" s="53"/>
      <c r="H2431" s="53"/>
      <c r="I2431" s="67" t="s">
        <v>1</v>
      </c>
      <c r="J2431" s="53"/>
      <c r="K2431" s="67">
        <v>0</v>
      </c>
      <c r="L2431" s="53"/>
      <c r="M2431" s="49" t="s">
        <v>1</v>
      </c>
    </row>
    <row r="2432" spans="1:13" ht="12.75">
      <c r="A2432" s="66" t="s">
        <v>309</v>
      </c>
      <c r="B2432" s="53"/>
      <c r="C2432" s="66" t="s">
        <v>310</v>
      </c>
      <c r="D2432" s="53"/>
      <c r="E2432" s="53"/>
      <c r="F2432" s="53"/>
      <c r="G2432" s="53"/>
      <c r="H2432" s="53"/>
      <c r="I2432" s="67" t="s">
        <v>1</v>
      </c>
      <c r="J2432" s="53"/>
      <c r="K2432" s="67">
        <v>0</v>
      </c>
      <c r="L2432" s="53"/>
      <c r="M2432" s="49" t="s">
        <v>1</v>
      </c>
    </row>
    <row r="2433" spans="1:13" ht="12.75">
      <c r="A2433" s="66" t="s">
        <v>311</v>
      </c>
      <c r="B2433" s="53"/>
      <c r="C2433" s="66" t="s">
        <v>306</v>
      </c>
      <c r="D2433" s="53"/>
      <c r="E2433" s="53"/>
      <c r="F2433" s="53"/>
      <c r="G2433" s="53"/>
      <c r="H2433" s="53"/>
      <c r="I2433" s="67" t="s">
        <v>1</v>
      </c>
      <c r="J2433" s="53"/>
      <c r="K2433" s="67">
        <v>0</v>
      </c>
      <c r="L2433" s="53"/>
      <c r="M2433" s="49" t="s">
        <v>1</v>
      </c>
    </row>
    <row r="2434" spans="1:13" ht="12.75">
      <c r="A2434" s="64" t="s">
        <v>391</v>
      </c>
      <c r="B2434" s="53"/>
      <c r="C2434" s="64" t="s">
        <v>392</v>
      </c>
      <c r="D2434" s="53"/>
      <c r="E2434" s="53"/>
      <c r="F2434" s="53"/>
      <c r="G2434" s="53"/>
      <c r="H2434" s="53"/>
      <c r="I2434" s="65">
        <v>80000</v>
      </c>
      <c r="J2434" s="53"/>
      <c r="K2434" s="65">
        <v>18184.74</v>
      </c>
      <c r="L2434" s="53"/>
      <c r="M2434" s="14">
        <v>22.73</v>
      </c>
    </row>
    <row r="2435" spans="1:13" ht="12.75">
      <c r="A2435" s="66" t="s">
        <v>393</v>
      </c>
      <c r="B2435" s="53"/>
      <c r="C2435" s="66" t="s">
        <v>394</v>
      </c>
      <c r="D2435" s="53"/>
      <c r="E2435" s="53"/>
      <c r="F2435" s="53"/>
      <c r="G2435" s="53"/>
      <c r="H2435" s="53"/>
      <c r="I2435" s="67" t="s">
        <v>1</v>
      </c>
      <c r="J2435" s="53"/>
      <c r="K2435" s="67">
        <v>18184.74</v>
      </c>
      <c r="L2435" s="53"/>
      <c r="M2435" s="49" t="s">
        <v>1</v>
      </c>
    </row>
    <row r="2436" spans="1:13" ht="12.75">
      <c r="A2436" s="66" t="s">
        <v>432</v>
      </c>
      <c r="B2436" s="53"/>
      <c r="C2436" s="66" t="s">
        <v>433</v>
      </c>
      <c r="D2436" s="53"/>
      <c r="E2436" s="53"/>
      <c r="F2436" s="53"/>
      <c r="G2436" s="53"/>
      <c r="H2436" s="53"/>
      <c r="I2436" s="67" t="s">
        <v>1</v>
      </c>
      <c r="J2436" s="53"/>
      <c r="K2436" s="67">
        <v>0</v>
      </c>
      <c r="L2436" s="53"/>
      <c r="M2436" s="49" t="s">
        <v>1</v>
      </c>
    </row>
    <row r="2437" spans="1:13" ht="12.75">
      <c r="A2437" s="64" t="s">
        <v>322</v>
      </c>
      <c r="B2437" s="53"/>
      <c r="C2437" s="64" t="s">
        <v>323</v>
      </c>
      <c r="D2437" s="53"/>
      <c r="E2437" s="53"/>
      <c r="F2437" s="53"/>
      <c r="G2437" s="53"/>
      <c r="H2437" s="53"/>
      <c r="I2437" s="65">
        <v>30500</v>
      </c>
      <c r="J2437" s="53"/>
      <c r="K2437" s="65">
        <v>0</v>
      </c>
      <c r="L2437" s="53"/>
      <c r="M2437" s="14">
        <v>0</v>
      </c>
    </row>
    <row r="2438" spans="1:13" ht="12.75">
      <c r="A2438" s="66" t="s">
        <v>324</v>
      </c>
      <c r="B2438" s="53"/>
      <c r="C2438" s="66" t="s">
        <v>325</v>
      </c>
      <c r="D2438" s="53"/>
      <c r="E2438" s="53"/>
      <c r="F2438" s="53"/>
      <c r="G2438" s="53"/>
      <c r="H2438" s="53"/>
      <c r="I2438" s="67" t="s">
        <v>1</v>
      </c>
      <c r="J2438" s="53"/>
      <c r="K2438" s="67">
        <v>0</v>
      </c>
      <c r="L2438" s="53"/>
      <c r="M2438" s="49" t="s">
        <v>1</v>
      </c>
    </row>
    <row r="2439" spans="1:13" ht="12.75">
      <c r="A2439" s="64" t="s">
        <v>434</v>
      </c>
      <c r="B2439" s="53"/>
      <c r="C2439" s="64" t="s">
        <v>435</v>
      </c>
      <c r="D2439" s="53"/>
      <c r="E2439" s="53"/>
      <c r="F2439" s="53"/>
      <c r="G2439" s="53"/>
      <c r="H2439" s="53"/>
      <c r="I2439" s="65">
        <v>103000</v>
      </c>
      <c r="J2439" s="53"/>
      <c r="K2439" s="65">
        <v>1894.71</v>
      </c>
      <c r="L2439" s="53"/>
      <c r="M2439" s="14">
        <v>1.84</v>
      </c>
    </row>
    <row r="2440" spans="1:13" ht="12.75">
      <c r="A2440" s="66" t="s">
        <v>436</v>
      </c>
      <c r="B2440" s="53"/>
      <c r="C2440" s="66" t="s">
        <v>437</v>
      </c>
      <c r="D2440" s="53"/>
      <c r="E2440" s="53"/>
      <c r="F2440" s="53"/>
      <c r="G2440" s="53"/>
      <c r="H2440" s="53"/>
      <c r="I2440" s="67" t="s">
        <v>1</v>
      </c>
      <c r="J2440" s="53"/>
      <c r="K2440" s="67">
        <v>1894.71</v>
      </c>
      <c r="L2440" s="53"/>
      <c r="M2440" s="49" t="s">
        <v>1</v>
      </c>
    </row>
    <row r="2441" spans="1:13" ht="12.75">
      <c r="A2441" s="68" t="s">
        <v>452</v>
      </c>
      <c r="B2441" s="53"/>
      <c r="C2441" s="53"/>
      <c r="D2441" s="53"/>
      <c r="E2441" s="53"/>
      <c r="F2441" s="53"/>
      <c r="G2441" s="53"/>
      <c r="H2441" s="53"/>
      <c r="I2441" s="69">
        <v>15000</v>
      </c>
      <c r="J2441" s="53"/>
      <c r="K2441" s="69">
        <v>815.66</v>
      </c>
      <c r="L2441" s="53"/>
      <c r="M2441" s="46">
        <v>5.44</v>
      </c>
    </row>
    <row r="2442" spans="1:13" ht="12.75">
      <c r="A2442" s="68" t="s">
        <v>453</v>
      </c>
      <c r="B2442" s="53"/>
      <c r="C2442" s="53"/>
      <c r="D2442" s="53"/>
      <c r="E2442" s="53"/>
      <c r="F2442" s="53"/>
      <c r="G2442" s="53"/>
      <c r="H2442" s="53"/>
      <c r="I2442" s="69">
        <v>15000</v>
      </c>
      <c r="J2442" s="53"/>
      <c r="K2442" s="69">
        <v>815.66</v>
      </c>
      <c r="L2442" s="53"/>
      <c r="M2442" s="46">
        <v>5.44</v>
      </c>
    </row>
    <row r="2443" spans="1:13" ht="12.75">
      <c r="A2443" s="64" t="s">
        <v>291</v>
      </c>
      <c r="B2443" s="53"/>
      <c r="C2443" s="64" t="s">
        <v>292</v>
      </c>
      <c r="D2443" s="53"/>
      <c r="E2443" s="53"/>
      <c r="F2443" s="53"/>
      <c r="G2443" s="53"/>
      <c r="H2443" s="53"/>
      <c r="I2443" s="65">
        <v>500</v>
      </c>
      <c r="J2443" s="53"/>
      <c r="K2443" s="65">
        <v>0</v>
      </c>
      <c r="L2443" s="53"/>
      <c r="M2443" s="14">
        <v>0</v>
      </c>
    </row>
    <row r="2444" spans="1:13" ht="12.75">
      <c r="A2444" s="66" t="s">
        <v>318</v>
      </c>
      <c r="B2444" s="53"/>
      <c r="C2444" s="66" t="s">
        <v>319</v>
      </c>
      <c r="D2444" s="53"/>
      <c r="E2444" s="53"/>
      <c r="F2444" s="53"/>
      <c r="G2444" s="53"/>
      <c r="H2444" s="53"/>
      <c r="I2444" s="67" t="s">
        <v>1</v>
      </c>
      <c r="J2444" s="53"/>
      <c r="K2444" s="67">
        <v>0</v>
      </c>
      <c r="L2444" s="53"/>
      <c r="M2444" s="49" t="s">
        <v>1</v>
      </c>
    </row>
    <row r="2445" spans="1:13" ht="12.75">
      <c r="A2445" s="64" t="s">
        <v>295</v>
      </c>
      <c r="B2445" s="53"/>
      <c r="C2445" s="64" t="s">
        <v>296</v>
      </c>
      <c r="D2445" s="53"/>
      <c r="E2445" s="53"/>
      <c r="F2445" s="53"/>
      <c r="G2445" s="53"/>
      <c r="H2445" s="53"/>
      <c r="I2445" s="65">
        <v>5500</v>
      </c>
      <c r="J2445" s="53"/>
      <c r="K2445" s="65">
        <v>0</v>
      </c>
      <c r="L2445" s="53"/>
      <c r="M2445" s="14">
        <v>0</v>
      </c>
    </row>
    <row r="2446" spans="1:13" ht="12.75">
      <c r="A2446" s="66" t="s">
        <v>297</v>
      </c>
      <c r="B2446" s="53"/>
      <c r="C2446" s="66" t="s">
        <v>298</v>
      </c>
      <c r="D2446" s="53"/>
      <c r="E2446" s="53"/>
      <c r="F2446" s="53"/>
      <c r="G2446" s="53"/>
      <c r="H2446" s="53"/>
      <c r="I2446" s="67" t="s">
        <v>1</v>
      </c>
      <c r="J2446" s="53"/>
      <c r="K2446" s="67">
        <v>0</v>
      </c>
      <c r="L2446" s="53"/>
      <c r="M2446" s="49" t="s">
        <v>1</v>
      </c>
    </row>
    <row r="2447" spans="1:13" ht="12.75">
      <c r="A2447" s="66" t="s">
        <v>387</v>
      </c>
      <c r="B2447" s="53"/>
      <c r="C2447" s="66" t="s">
        <v>388</v>
      </c>
      <c r="D2447" s="53"/>
      <c r="E2447" s="53"/>
      <c r="F2447" s="53"/>
      <c r="G2447" s="53"/>
      <c r="H2447" s="53"/>
      <c r="I2447" s="67" t="s">
        <v>1</v>
      </c>
      <c r="J2447" s="53"/>
      <c r="K2447" s="67">
        <v>0</v>
      </c>
      <c r="L2447" s="53"/>
      <c r="M2447" s="49" t="s">
        <v>1</v>
      </c>
    </row>
    <row r="2448" spans="1:13" ht="12.75">
      <c r="A2448" s="66" t="s">
        <v>330</v>
      </c>
      <c r="B2448" s="53"/>
      <c r="C2448" s="66" t="s">
        <v>331</v>
      </c>
      <c r="D2448" s="53"/>
      <c r="E2448" s="53"/>
      <c r="F2448" s="53"/>
      <c r="G2448" s="53"/>
      <c r="H2448" s="53"/>
      <c r="I2448" s="67" t="s">
        <v>1</v>
      </c>
      <c r="J2448" s="53"/>
      <c r="K2448" s="67">
        <v>0</v>
      </c>
      <c r="L2448" s="53"/>
      <c r="M2448" s="49" t="s">
        <v>1</v>
      </c>
    </row>
    <row r="2449" spans="1:13" ht="12.75">
      <c r="A2449" s="64" t="s">
        <v>305</v>
      </c>
      <c r="B2449" s="53"/>
      <c r="C2449" s="64" t="s">
        <v>306</v>
      </c>
      <c r="D2449" s="53"/>
      <c r="E2449" s="53"/>
      <c r="F2449" s="53"/>
      <c r="G2449" s="53"/>
      <c r="H2449" s="53"/>
      <c r="I2449" s="65">
        <v>1500</v>
      </c>
      <c r="J2449" s="53"/>
      <c r="K2449" s="65">
        <v>815.66</v>
      </c>
      <c r="L2449" s="53"/>
      <c r="M2449" s="14">
        <v>54.38</v>
      </c>
    </row>
    <row r="2450" spans="1:13" ht="12.75">
      <c r="A2450" s="66" t="s">
        <v>309</v>
      </c>
      <c r="B2450" s="53"/>
      <c r="C2450" s="66" t="s">
        <v>310</v>
      </c>
      <c r="D2450" s="53"/>
      <c r="E2450" s="53"/>
      <c r="F2450" s="53"/>
      <c r="G2450" s="53"/>
      <c r="H2450" s="53"/>
      <c r="I2450" s="67" t="s">
        <v>1</v>
      </c>
      <c r="J2450" s="53"/>
      <c r="K2450" s="67">
        <v>0</v>
      </c>
      <c r="L2450" s="53"/>
      <c r="M2450" s="49" t="s">
        <v>1</v>
      </c>
    </row>
    <row r="2451" spans="1:13" ht="12.75">
      <c r="A2451" s="66" t="s">
        <v>311</v>
      </c>
      <c r="B2451" s="53"/>
      <c r="C2451" s="66" t="s">
        <v>306</v>
      </c>
      <c r="D2451" s="53"/>
      <c r="E2451" s="53"/>
      <c r="F2451" s="53"/>
      <c r="G2451" s="53"/>
      <c r="H2451" s="53"/>
      <c r="I2451" s="67" t="s">
        <v>1</v>
      </c>
      <c r="J2451" s="53"/>
      <c r="K2451" s="67">
        <v>815.66</v>
      </c>
      <c r="L2451" s="53"/>
      <c r="M2451" s="49" t="s">
        <v>1</v>
      </c>
    </row>
    <row r="2452" spans="1:13" ht="12.75">
      <c r="A2452" s="64" t="s">
        <v>322</v>
      </c>
      <c r="B2452" s="53"/>
      <c r="C2452" s="64" t="s">
        <v>323</v>
      </c>
      <c r="D2452" s="53"/>
      <c r="E2452" s="53"/>
      <c r="F2452" s="53"/>
      <c r="G2452" s="53"/>
      <c r="H2452" s="53"/>
      <c r="I2452" s="65">
        <v>1500</v>
      </c>
      <c r="J2452" s="53"/>
      <c r="K2452" s="65">
        <v>0</v>
      </c>
      <c r="L2452" s="53"/>
      <c r="M2452" s="14">
        <v>0</v>
      </c>
    </row>
    <row r="2453" spans="1:13" ht="12.75">
      <c r="A2453" s="66" t="s">
        <v>324</v>
      </c>
      <c r="B2453" s="53"/>
      <c r="C2453" s="66" t="s">
        <v>325</v>
      </c>
      <c r="D2453" s="53"/>
      <c r="E2453" s="53"/>
      <c r="F2453" s="53"/>
      <c r="G2453" s="53"/>
      <c r="H2453" s="53"/>
      <c r="I2453" s="67" t="s">
        <v>1</v>
      </c>
      <c r="J2453" s="53"/>
      <c r="K2453" s="67">
        <v>0</v>
      </c>
      <c r="L2453" s="53"/>
      <c r="M2453" s="49" t="s">
        <v>1</v>
      </c>
    </row>
    <row r="2454" spans="1:13" ht="12.75">
      <c r="A2454" s="64" t="s">
        <v>434</v>
      </c>
      <c r="B2454" s="53"/>
      <c r="C2454" s="64" t="s">
        <v>435</v>
      </c>
      <c r="D2454" s="53"/>
      <c r="E2454" s="53"/>
      <c r="F2454" s="53"/>
      <c r="G2454" s="53"/>
      <c r="H2454" s="53"/>
      <c r="I2454" s="65">
        <v>6000</v>
      </c>
      <c r="J2454" s="53"/>
      <c r="K2454" s="65">
        <v>0</v>
      </c>
      <c r="L2454" s="53"/>
      <c r="M2454" s="14">
        <v>0</v>
      </c>
    </row>
    <row r="2455" spans="1:13" ht="12.75">
      <c r="A2455" s="66" t="s">
        <v>436</v>
      </c>
      <c r="B2455" s="53"/>
      <c r="C2455" s="66" t="s">
        <v>437</v>
      </c>
      <c r="D2455" s="53"/>
      <c r="E2455" s="53"/>
      <c r="F2455" s="53"/>
      <c r="G2455" s="53"/>
      <c r="H2455" s="53"/>
      <c r="I2455" s="67" t="s">
        <v>1</v>
      </c>
      <c r="J2455" s="53"/>
      <c r="K2455" s="67">
        <v>0</v>
      </c>
      <c r="L2455" s="53"/>
      <c r="M2455" s="49" t="s">
        <v>1</v>
      </c>
    </row>
    <row r="2456" spans="1:13" ht="12.75">
      <c r="A2456" s="68" t="s">
        <v>454</v>
      </c>
      <c r="B2456" s="53"/>
      <c r="C2456" s="53"/>
      <c r="D2456" s="53"/>
      <c r="E2456" s="53"/>
      <c r="F2456" s="53"/>
      <c r="G2456" s="53"/>
      <c r="H2456" s="53"/>
      <c r="I2456" s="69">
        <v>15500</v>
      </c>
      <c r="J2456" s="53"/>
      <c r="K2456" s="69">
        <v>3307.12</v>
      </c>
      <c r="L2456" s="53"/>
      <c r="M2456" s="46">
        <v>21.34</v>
      </c>
    </row>
    <row r="2457" spans="1:13" ht="12.75">
      <c r="A2457" s="68" t="s">
        <v>455</v>
      </c>
      <c r="B2457" s="53"/>
      <c r="C2457" s="53"/>
      <c r="D2457" s="53"/>
      <c r="E2457" s="53"/>
      <c r="F2457" s="53"/>
      <c r="G2457" s="53"/>
      <c r="H2457" s="53"/>
      <c r="I2457" s="69">
        <v>15500</v>
      </c>
      <c r="J2457" s="53"/>
      <c r="K2457" s="69">
        <v>3307.12</v>
      </c>
      <c r="L2457" s="53"/>
      <c r="M2457" s="46">
        <v>21.34</v>
      </c>
    </row>
    <row r="2458" spans="1:13" ht="12.75">
      <c r="A2458" s="64" t="s">
        <v>299</v>
      </c>
      <c r="B2458" s="53"/>
      <c r="C2458" s="64" t="s">
        <v>300</v>
      </c>
      <c r="D2458" s="53"/>
      <c r="E2458" s="53"/>
      <c r="F2458" s="53"/>
      <c r="G2458" s="53"/>
      <c r="H2458" s="53"/>
      <c r="I2458" s="65">
        <v>3000</v>
      </c>
      <c r="J2458" s="53"/>
      <c r="K2458" s="65">
        <v>1325</v>
      </c>
      <c r="L2458" s="53"/>
      <c r="M2458" s="14">
        <v>44.17</v>
      </c>
    </row>
    <row r="2459" spans="1:13" ht="12.75">
      <c r="A2459" s="66" t="s">
        <v>336</v>
      </c>
      <c r="B2459" s="53"/>
      <c r="C2459" s="66" t="s">
        <v>337</v>
      </c>
      <c r="D2459" s="53"/>
      <c r="E2459" s="53"/>
      <c r="F2459" s="53"/>
      <c r="G2459" s="53"/>
      <c r="H2459" s="53"/>
      <c r="I2459" s="67" t="s">
        <v>1</v>
      </c>
      <c r="J2459" s="53"/>
      <c r="K2459" s="67">
        <v>1325</v>
      </c>
      <c r="L2459" s="53"/>
      <c r="M2459" s="49" t="s">
        <v>1</v>
      </c>
    </row>
    <row r="2460" spans="1:13" ht="12.75">
      <c r="A2460" s="64" t="s">
        <v>322</v>
      </c>
      <c r="B2460" s="53"/>
      <c r="C2460" s="64" t="s">
        <v>323</v>
      </c>
      <c r="D2460" s="53"/>
      <c r="E2460" s="53"/>
      <c r="F2460" s="53"/>
      <c r="G2460" s="53"/>
      <c r="H2460" s="53"/>
      <c r="I2460" s="65">
        <v>5500</v>
      </c>
      <c r="J2460" s="53"/>
      <c r="K2460" s="65">
        <v>1982.12</v>
      </c>
      <c r="L2460" s="53"/>
      <c r="M2460" s="14">
        <v>36.04</v>
      </c>
    </row>
    <row r="2461" spans="1:13" ht="12.75">
      <c r="A2461" s="66" t="s">
        <v>324</v>
      </c>
      <c r="B2461" s="53"/>
      <c r="C2461" s="66" t="s">
        <v>325</v>
      </c>
      <c r="D2461" s="53"/>
      <c r="E2461" s="53"/>
      <c r="F2461" s="53"/>
      <c r="G2461" s="53"/>
      <c r="H2461" s="53"/>
      <c r="I2461" s="67" t="s">
        <v>1</v>
      </c>
      <c r="J2461" s="53"/>
      <c r="K2461" s="67">
        <v>1982.12</v>
      </c>
      <c r="L2461" s="53"/>
      <c r="M2461" s="49" t="s">
        <v>1</v>
      </c>
    </row>
    <row r="2462" spans="1:13" ht="12.75">
      <c r="A2462" s="64" t="s">
        <v>434</v>
      </c>
      <c r="B2462" s="53"/>
      <c r="C2462" s="64" t="s">
        <v>435</v>
      </c>
      <c r="D2462" s="53"/>
      <c r="E2462" s="53"/>
      <c r="F2462" s="53"/>
      <c r="G2462" s="53"/>
      <c r="H2462" s="53"/>
      <c r="I2462" s="65">
        <v>7000</v>
      </c>
      <c r="J2462" s="53"/>
      <c r="K2462" s="65">
        <v>0</v>
      </c>
      <c r="L2462" s="53"/>
      <c r="M2462" s="14">
        <v>0</v>
      </c>
    </row>
    <row r="2463" spans="1:13" ht="12.75">
      <c r="A2463" s="66" t="s">
        <v>436</v>
      </c>
      <c r="B2463" s="53"/>
      <c r="C2463" s="66" t="s">
        <v>437</v>
      </c>
      <c r="D2463" s="53"/>
      <c r="E2463" s="53"/>
      <c r="F2463" s="53"/>
      <c r="G2463" s="53"/>
      <c r="H2463" s="53"/>
      <c r="I2463" s="67" t="s">
        <v>1</v>
      </c>
      <c r="J2463" s="53"/>
      <c r="K2463" s="67">
        <v>0</v>
      </c>
      <c r="L2463" s="53"/>
      <c r="M2463" s="49" t="s">
        <v>1</v>
      </c>
    </row>
    <row r="2464" spans="1:13" ht="12.75">
      <c r="A2464" s="72" t="s">
        <v>716</v>
      </c>
      <c r="B2464" s="53"/>
      <c r="C2464" s="72" t="s">
        <v>717</v>
      </c>
      <c r="D2464" s="53"/>
      <c r="E2464" s="53"/>
      <c r="F2464" s="53"/>
      <c r="G2464" s="53"/>
      <c r="H2464" s="53"/>
      <c r="I2464" s="73">
        <v>547000</v>
      </c>
      <c r="J2464" s="53"/>
      <c r="K2464" s="73">
        <v>484660.3</v>
      </c>
      <c r="L2464" s="53"/>
      <c r="M2464" s="48">
        <v>88.6</v>
      </c>
    </row>
    <row r="2465" spans="1:13" ht="12.75">
      <c r="A2465" s="68" t="s">
        <v>444</v>
      </c>
      <c r="B2465" s="53"/>
      <c r="C2465" s="53"/>
      <c r="D2465" s="53"/>
      <c r="E2465" s="53"/>
      <c r="F2465" s="53"/>
      <c r="G2465" s="53"/>
      <c r="H2465" s="53"/>
      <c r="I2465" s="69">
        <v>224270</v>
      </c>
      <c r="J2465" s="53"/>
      <c r="K2465" s="69">
        <v>162608.5</v>
      </c>
      <c r="L2465" s="53"/>
      <c r="M2465" s="46">
        <v>72.51</v>
      </c>
    </row>
    <row r="2466" spans="1:13" ht="12.75">
      <c r="A2466" s="68" t="s">
        <v>445</v>
      </c>
      <c r="B2466" s="53"/>
      <c r="C2466" s="53"/>
      <c r="D2466" s="53"/>
      <c r="E2466" s="53"/>
      <c r="F2466" s="53"/>
      <c r="G2466" s="53"/>
      <c r="H2466" s="53"/>
      <c r="I2466" s="69">
        <v>224270</v>
      </c>
      <c r="J2466" s="53"/>
      <c r="K2466" s="69">
        <v>162608.5</v>
      </c>
      <c r="L2466" s="53"/>
      <c r="M2466" s="46">
        <v>72.51</v>
      </c>
    </row>
    <row r="2467" spans="1:13" ht="12.75">
      <c r="A2467" s="64" t="s">
        <v>280</v>
      </c>
      <c r="B2467" s="53"/>
      <c r="C2467" s="64" t="s">
        <v>281</v>
      </c>
      <c r="D2467" s="53"/>
      <c r="E2467" s="53"/>
      <c r="F2467" s="53"/>
      <c r="G2467" s="53"/>
      <c r="H2467" s="53"/>
      <c r="I2467" s="65">
        <v>179170</v>
      </c>
      <c r="J2467" s="53"/>
      <c r="K2467" s="65">
        <v>130036.92</v>
      </c>
      <c r="L2467" s="53"/>
      <c r="M2467" s="14">
        <v>72.58</v>
      </c>
    </row>
    <row r="2468" spans="1:13" ht="12.75">
      <c r="A2468" s="66" t="s">
        <v>282</v>
      </c>
      <c r="B2468" s="53"/>
      <c r="C2468" s="66" t="s">
        <v>283</v>
      </c>
      <c r="D2468" s="53"/>
      <c r="E2468" s="53"/>
      <c r="F2468" s="53"/>
      <c r="G2468" s="53"/>
      <c r="H2468" s="53"/>
      <c r="I2468" s="67" t="s">
        <v>1</v>
      </c>
      <c r="J2468" s="53"/>
      <c r="K2468" s="67">
        <v>130036.92</v>
      </c>
      <c r="L2468" s="53"/>
      <c r="M2468" s="49" t="s">
        <v>1</v>
      </c>
    </row>
    <row r="2469" spans="1:13" ht="12.75">
      <c r="A2469" s="64" t="s">
        <v>284</v>
      </c>
      <c r="B2469" s="53"/>
      <c r="C2469" s="64" t="s">
        <v>285</v>
      </c>
      <c r="D2469" s="53"/>
      <c r="E2469" s="53"/>
      <c r="F2469" s="53"/>
      <c r="G2469" s="53"/>
      <c r="H2469" s="53"/>
      <c r="I2469" s="65">
        <v>9840</v>
      </c>
      <c r="J2469" s="53"/>
      <c r="K2469" s="65">
        <v>9840</v>
      </c>
      <c r="L2469" s="53"/>
      <c r="M2469" s="14">
        <v>100</v>
      </c>
    </row>
    <row r="2470" spans="1:13" ht="12.75">
      <c r="A2470" s="66" t="s">
        <v>286</v>
      </c>
      <c r="B2470" s="53"/>
      <c r="C2470" s="66" t="s">
        <v>285</v>
      </c>
      <c r="D2470" s="53"/>
      <c r="E2470" s="53"/>
      <c r="F2470" s="53"/>
      <c r="G2470" s="53"/>
      <c r="H2470" s="53"/>
      <c r="I2470" s="67" t="s">
        <v>1</v>
      </c>
      <c r="J2470" s="53"/>
      <c r="K2470" s="67">
        <v>9840</v>
      </c>
      <c r="L2470" s="53"/>
      <c r="M2470" s="49" t="s">
        <v>1</v>
      </c>
    </row>
    <row r="2471" spans="1:13" ht="12.75">
      <c r="A2471" s="64" t="s">
        <v>287</v>
      </c>
      <c r="B2471" s="53"/>
      <c r="C2471" s="64" t="s">
        <v>288</v>
      </c>
      <c r="D2471" s="53"/>
      <c r="E2471" s="53"/>
      <c r="F2471" s="53"/>
      <c r="G2471" s="53"/>
      <c r="H2471" s="53"/>
      <c r="I2471" s="65">
        <v>29930</v>
      </c>
      <c r="J2471" s="53"/>
      <c r="K2471" s="65">
        <v>20666.13</v>
      </c>
      <c r="L2471" s="53"/>
      <c r="M2471" s="14">
        <v>69.05</v>
      </c>
    </row>
    <row r="2472" spans="1:13" ht="12.75">
      <c r="A2472" s="66" t="s">
        <v>289</v>
      </c>
      <c r="B2472" s="53"/>
      <c r="C2472" s="66" t="s">
        <v>290</v>
      </c>
      <c r="D2472" s="53"/>
      <c r="E2472" s="53"/>
      <c r="F2472" s="53"/>
      <c r="G2472" s="53"/>
      <c r="H2472" s="53"/>
      <c r="I2472" s="67" t="s">
        <v>1</v>
      </c>
      <c r="J2472" s="53"/>
      <c r="K2472" s="67">
        <v>20666.13</v>
      </c>
      <c r="L2472" s="53"/>
      <c r="M2472" s="49" t="s">
        <v>1</v>
      </c>
    </row>
    <row r="2473" spans="1:13" ht="12.75">
      <c r="A2473" s="64" t="s">
        <v>291</v>
      </c>
      <c r="B2473" s="53"/>
      <c r="C2473" s="64" t="s">
        <v>292</v>
      </c>
      <c r="D2473" s="53"/>
      <c r="E2473" s="53"/>
      <c r="F2473" s="53"/>
      <c r="G2473" s="53"/>
      <c r="H2473" s="53"/>
      <c r="I2473" s="65">
        <v>5330</v>
      </c>
      <c r="J2473" s="53"/>
      <c r="K2473" s="65">
        <v>2065.45</v>
      </c>
      <c r="L2473" s="53"/>
      <c r="M2473" s="14">
        <v>38.75</v>
      </c>
    </row>
    <row r="2474" spans="1:13" ht="12.75">
      <c r="A2474" s="66" t="s">
        <v>318</v>
      </c>
      <c r="B2474" s="53"/>
      <c r="C2474" s="66" t="s">
        <v>319</v>
      </c>
      <c r="D2474" s="53"/>
      <c r="E2474" s="53"/>
      <c r="F2474" s="53"/>
      <c r="G2474" s="53"/>
      <c r="H2474" s="53"/>
      <c r="I2474" s="67" t="s">
        <v>1</v>
      </c>
      <c r="J2474" s="53"/>
      <c r="K2474" s="67">
        <v>0</v>
      </c>
      <c r="L2474" s="53"/>
      <c r="M2474" s="49" t="s">
        <v>1</v>
      </c>
    </row>
    <row r="2475" spans="1:13" ht="12.75">
      <c r="A2475" s="66" t="s">
        <v>293</v>
      </c>
      <c r="B2475" s="53"/>
      <c r="C2475" s="66" t="s">
        <v>294</v>
      </c>
      <c r="D2475" s="53"/>
      <c r="E2475" s="53"/>
      <c r="F2475" s="53"/>
      <c r="G2475" s="53"/>
      <c r="H2475" s="53"/>
      <c r="I2475" s="67" t="s">
        <v>1</v>
      </c>
      <c r="J2475" s="53"/>
      <c r="K2475" s="67">
        <v>2065.45</v>
      </c>
      <c r="L2475" s="53"/>
      <c r="M2475" s="49" t="s">
        <v>1</v>
      </c>
    </row>
    <row r="2476" spans="1:13" ht="12.75">
      <c r="A2476" s="68" t="s">
        <v>450</v>
      </c>
      <c r="B2476" s="53"/>
      <c r="C2476" s="53"/>
      <c r="D2476" s="53"/>
      <c r="E2476" s="53"/>
      <c r="F2476" s="53"/>
      <c r="G2476" s="53"/>
      <c r="H2476" s="53"/>
      <c r="I2476" s="69">
        <v>322730</v>
      </c>
      <c r="J2476" s="53"/>
      <c r="K2476" s="69">
        <v>322051.8</v>
      </c>
      <c r="L2476" s="53"/>
      <c r="M2476" s="46">
        <v>99.79</v>
      </c>
    </row>
    <row r="2477" spans="1:13" ht="12.75">
      <c r="A2477" s="68" t="s">
        <v>451</v>
      </c>
      <c r="B2477" s="53"/>
      <c r="C2477" s="53"/>
      <c r="D2477" s="53"/>
      <c r="E2477" s="53"/>
      <c r="F2477" s="53"/>
      <c r="G2477" s="53"/>
      <c r="H2477" s="53"/>
      <c r="I2477" s="69">
        <v>322730</v>
      </c>
      <c r="J2477" s="53"/>
      <c r="K2477" s="69">
        <v>322051.8</v>
      </c>
      <c r="L2477" s="53"/>
      <c r="M2477" s="46">
        <v>99.79</v>
      </c>
    </row>
    <row r="2478" spans="1:13" ht="12.75">
      <c r="A2478" s="64" t="s">
        <v>280</v>
      </c>
      <c r="B2478" s="53"/>
      <c r="C2478" s="64" t="s">
        <v>281</v>
      </c>
      <c r="D2478" s="53"/>
      <c r="E2478" s="53"/>
      <c r="F2478" s="53"/>
      <c r="G2478" s="53"/>
      <c r="H2478" s="53"/>
      <c r="I2478" s="65">
        <v>257830</v>
      </c>
      <c r="J2478" s="53"/>
      <c r="K2478" s="65">
        <v>257741.8</v>
      </c>
      <c r="L2478" s="53"/>
      <c r="M2478" s="14">
        <v>99.97</v>
      </c>
    </row>
    <row r="2479" spans="1:13" ht="12.75">
      <c r="A2479" s="66" t="s">
        <v>282</v>
      </c>
      <c r="B2479" s="53"/>
      <c r="C2479" s="66" t="s">
        <v>283</v>
      </c>
      <c r="D2479" s="53"/>
      <c r="E2479" s="53"/>
      <c r="F2479" s="53"/>
      <c r="G2479" s="53"/>
      <c r="H2479" s="53"/>
      <c r="I2479" s="67" t="s">
        <v>1</v>
      </c>
      <c r="J2479" s="53"/>
      <c r="K2479" s="67">
        <v>257741.8</v>
      </c>
      <c r="L2479" s="53"/>
      <c r="M2479" s="49" t="s">
        <v>1</v>
      </c>
    </row>
    <row r="2480" spans="1:13" ht="12.75">
      <c r="A2480" s="64" t="s">
        <v>284</v>
      </c>
      <c r="B2480" s="53"/>
      <c r="C2480" s="64" t="s">
        <v>285</v>
      </c>
      <c r="D2480" s="53"/>
      <c r="E2480" s="53"/>
      <c r="F2480" s="53"/>
      <c r="G2480" s="53"/>
      <c r="H2480" s="53"/>
      <c r="I2480" s="65">
        <v>14160</v>
      </c>
      <c r="J2480" s="53"/>
      <c r="K2480" s="65">
        <v>14160</v>
      </c>
      <c r="L2480" s="53"/>
      <c r="M2480" s="14">
        <v>100</v>
      </c>
    </row>
    <row r="2481" spans="1:13" ht="12.75">
      <c r="A2481" s="66" t="s">
        <v>286</v>
      </c>
      <c r="B2481" s="53"/>
      <c r="C2481" s="66" t="s">
        <v>285</v>
      </c>
      <c r="D2481" s="53"/>
      <c r="E2481" s="53"/>
      <c r="F2481" s="53"/>
      <c r="G2481" s="53"/>
      <c r="H2481" s="53"/>
      <c r="I2481" s="67" t="s">
        <v>1</v>
      </c>
      <c r="J2481" s="53"/>
      <c r="K2481" s="67">
        <v>14160</v>
      </c>
      <c r="L2481" s="53"/>
      <c r="M2481" s="49" t="s">
        <v>1</v>
      </c>
    </row>
    <row r="2482" spans="1:13" ht="12.75">
      <c r="A2482" s="64" t="s">
        <v>287</v>
      </c>
      <c r="B2482" s="53"/>
      <c r="C2482" s="64" t="s">
        <v>288</v>
      </c>
      <c r="D2482" s="53"/>
      <c r="E2482" s="53"/>
      <c r="F2482" s="53"/>
      <c r="G2482" s="53"/>
      <c r="H2482" s="53"/>
      <c r="I2482" s="65">
        <v>43070</v>
      </c>
      <c r="J2482" s="53"/>
      <c r="K2482" s="65">
        <v>43070</v>
      </c>
      <c r="L2482" s="53"/>
      <c r="M2482" s="14">
        <v>100</v>
      </c>
    </row>
    <row r="2483" spans="1:13" ht="12.75">
      <c r="A2483" s="66" t="s">
        <v>289</v>
      </c>
      <c r="B2483" s="53"/>
      <c r="C2483" s="66" t="s">
        <v>290</v>
      </c>
      <c r="D2483" s="53"/>
      <c r="E2483" s="53"/>
      <c r="F2483" s="53"/>
      <c r="G2483" s="53"/>
      <c r="H2483" s="53"/>
      <c r="I2483" s="67" t="s">
        <v>1</v>
      </c>
      <c r="J2483" s="53"/>
      <c r="K2483" s="67">
        <v>43070</v>
      </c>
      <c r="L2483" s="53"/>
      <c r="M2483" s="49" t="s">
        <v>1</v>
      </c>
    </row>
    <row r="2484" spans="1:13" ht="12.75">
      <c r="A2484" s="64" t="s">
        <v>291</v>
      </c>
      <c r="B2484" s="53"/>
      <c r="C2484" s="64" t="s">
        <v>292</v>
      </c>
      <c r="D2484" s="53"/>
      <c r="E2484" s="53"/>
      <c r="F2484" s="53"/>
      <c r="G2484" s="53"/>
      <c r="H2484" s="53"/>
      <c r="I2484" s="65">
        <v>7670</v>
      </c>
      <c r="J2484" s="53"/>
      <c r="K2484" s="65">
        <v>7080</v>
      </c>
      <c r="L2484" s="53"/>
      <c r="M2484" s="14">
        <v>92.31</v>
      </c>
    </row>
    <row r="2485" spans="1:13" ht="12.75">
      <c r="A2485" s="66" t="s">
        <v>318</v>
      </c>
      <c r="B2485" s="53"/>
      <c r="C2485" s="66" t="s">
        <v>319</v>
      </c>
      <c r="D2485" s="53"/>
      <c r="E2485" s="53"/>
      <c r="F2485" s="53"/>
      <c r="G2485" s="53"/>
      <c r="H2485" s="53"/>
      <c r="I2485" s="67" t="s">
        <v>1</v>
      </c>
      <c r="J2485" s="53"/>
      <c r="K2485" s="67">
        <v>0</v>
      </c>
      <c r="L2485" s="53"/>
      <c r="M2485" s="49" t="s">
        <v>1</v>
      </c>
    </row>
    <row r="2486" spans="1:13" ht="12.75">
      <c r="A2486" s="66" t="s">
        <v>293</v>
      </c>
      <c r="B2486" s="53"/>
      <c r="C2486" s="66" t="s">
        <v>294</v>
      </c>
      <c r="D2486" s="53"/>
      <c r="E2486" s="53"/>
      <c r="F2486" s="53"/>
      <c r="G2486" s="53"/>
      <c r="H2486" s="53"/>
      <c r="I2486" s="67" t="s">
        <v>1</v>
      </c>
      <c r="J2486" s="53"/>
      <c r="K2486" s="67">
        <v>7080</v>
      </c>
      <c r="L2486" s="53"/>
      <c r="M2486" s="49" t="s">
        <v>1</v>
      </c>
    </row>
    <row r="2487" spans="1:13" ht="12.75">
      <c r="A2487" s="70" t="s">
        <v>734</v>
      </c>
      <c r="B2487" s="53"/>
      <c r="C2487" s="70" t="s">
        <v>735</v>
      </c>
      <c r="D2487" s="53"/>
      <c r="E2487" s="53"/>
      <c r="F2487" s="53"/>
      <c r="G2487" s="53"/>
      <c r="H2487" s="53"/>
      <c r="I2487" s="71">
        <v>86000</v>
      </c>
      <c r="J2487" s="53"/>
      <c r="K2487" s="71">
        <v>44705.15</v>
      </c>
      <c r="L2487" s="53"/>
      <c r="M2487" s="47">
        <v>51.98</v>
      </c>
    </row>
    <row r="2488" spans="1:13" ht="12.75">
      <c r="A2488" s="72" t="s">
        <v>736</v>
      </c>
      <c r="B2488" s="53"/>
      <c r="C2488" s="72" t="s">
        <v>737</v>
      </c>
      <c r="D2488" s="53"/>
      <c r="E2488" s="53"/>
      <c r="F2488" s="53"/>
      <c r="G2488" s="53"/>
      <c r="H2488" s="53"/>
      <c r="I2488" s="73">
        <v>86000</v>
      </c>
      <c r="J2488" s="53"/>
      <c r="K2488" s="73">
        <v>44705.15</v>
      </c>
      <c r="L2488" s="53"/>
      <c r="M2488" s="48">
        <v>51.98</v>
      </c>
    </row>
    <row r="2489" spans="1:13" ht="12.75">
      <c r="A2489" s="68" t="s">
        <v>444</v>
      </c>
      <c r="B2489" s="53"/>
      <c r="C2489" s="53"/>
      <c r="D2489" s="53"/>
      <c r="E2489" s="53"/>
      <c r="F2489" s="53"/>
      <c r="G2489" s="53"/>
      <c r="H2489" s="53"/>
      <c r="I2489" s="69">
        <v>72000</v>
      </c>
      <c r="J2489" s="53"/>
      <c r="K2489" s="69">
        <v>34935.8</v>
      </c>
      <c r="L2489" s="53"/>
      <c r="M2489" s="46">
        <v>48.52</v>
      </c>
    </row>
    <row r="2490" spans="1:13" ht="12.75">
      <c r="A2490" s="68" t="s">
        <v>445</v>
      </c>
      <c r="B2490" s="53"/>
      <c r="C2490" s="53"/>
      <c r="D2490" s="53"/>
      <c r="E2490" s="53"/>
      <c r="F2490" s="53"/>
      <c r="G2490" s="53"/>
      <c r="H2490" s="53"/>
      <c r="I2490" s="69">
        <v>72000</v>
      </c>
      <c r="J2490" s="53"/>
      <c r="K2490" s="69">
        <v>34935.8</v>
      </c>
      <c r="L2490" s="53"/>
      <c r="M2490" s="46">
        <v>48.52</v>
      </c>
    </row>
    <row r="2491" spans="1:13" ht="12.75">
      <c r="A2491" s="64" t="s">
        <v>295</v>
      </c>
      <c r="B2491" s="53"/>
      <c r="C2491" s="64" t="s">
        <v>296</v>
      </c>
      <c r="D2491" s="53"/>
      <c r="E2491" s="53"/>
      <c r="F2491" s="53"/>
      <c r="G2491" s="53"/>
      <c r="H2491" s="53"/>
      <c r="I2491" s="65">
        <v>72000</v>
      </c>
      <c r="J2491" s="53"/>
      <c r="K2491" s="65">
        <v>34935.8</v>
      </c>
      <c r="L2491" s="53"/>
      <c r="M2491" s="14">
        <v>48.52</v>
      </c>
    </row>
    <row r="2492" spans="1:13" ht="12.75">
      <c r="A2492" s="66" t="s">
        <v>387</v>
      </c>
      <c r="B2492" s="53"/>
      <c r="C2492" s="66" t="s">
        <v>388</v>
      </c>
      <c r="D2492" s="53"/>
      <c r="E2492" s="53"/>
      <c r="F2492" s="53"/>
      <c r="G2492" s="53"/>
      <c r="H2492" s="53"/>
      <c r="I2492" s="67" t="s">
        <v>1</v>
      </c>
      <c r="J2492" s="53"/>
      <c r="K2492" s="67">
        <v>34935.8</v>
      </c>
      <c r="L2492" s="53"/>
      <c r="M2492" s="49" t="s">
        <v>1</v>
      </c>
    </row>
    <row r="2493" spans="1:13" ht="12.75">
      <c r="A2493" s="68" t="s">
        <v>450</v>
      </c>
      <c r="B2493" s="53"/>
      <c r="C2493" s="53"/>
      <c r="D2493" s="53"/>
      <c r="E2493" s="53"/>
      <c r="F2493" s="53"/>
      <c r="G2493" s="53"/>
      <c r="H2493" s="53"/>
      <c r="I2493" s="69">
        <v>14000</v>
      </c>
      <c r="J2493" s="53"/>
      <c r="K2493" s="69">
        <v>9769.35</v>
      </c>
      <c r="L2493" s="53"/>
      <c r="M2493" s="46">
        <v>69.78</v>
      </c>
    </row>
    <row r="2494" spans="1:13" ht="12.75">
      <c r="A2494" s="68" t="s">
        <v>451</v>
      </c>
      <c r="B2494" s="53"/>
      <c r="C2494" s="53"/>
      <c r="D2494" s="53"/>
      <c r="E2494" s="53"/>
      <c r="F2494" s="53"/>
      <c r="G2494" s="53"/>
      <c r="H2494" s="53"/>
      <c r="I2494" s="69">
        <v>14000</v>
      </c>
      <c r="J2494" s="53"/>
      <c r="K2494" s="69">
        <v>9769.35</v>
      </c>
      <c r="L2494" s="53"/>
      <c r="M2494" s="46">
        <v>69.78</v>
      </c>
    </row>
    <row r="2495" spans="1:13" ht="12.75">
      <c r="A2495" s="64" t="s">
        <v>295</v>
      </c>
      <c r="B2495" s="53"/>
      <c r="C2495" s="64" t="s">
        <v>296</v>
      </c>
      <c r="D2495" s="53"/>
      <c r="E2495" s="53"/>
      <c r="F2495" s="53"/>
      <c r="G2495" s="53"/>
      <c r="H2495" s="53"/>
      <c r="I2495" s="65">
        <v>14000</v>
      </c>
      <c r="J2495" s="53"/>
      <c r="K2495" s="65">
        <v>9769.35</v>
      </c>
      <c r="L2495" s="53"/>
      <c r="M2495" s="14">
        <v>69.78</v>
      </c>
    </row>
    <row r="2496" spans="1:13" ht="12.75">
      <c r="A2496" s="66" t="s">
        <v>387</v>
      </c>
      <c r="B2496" s="53"/>
      <c r="C2496" s="66" t="s">
        <v>388</v>
      </c>
      <c r="D2496" s="53"/>
      <c r="E2496" s="53"/>
      <c r="F2496" s="53"/>
      <c r="G2496" s="53"/>
      <c r="H2496" s="53"/>
      <c r="I2496" s="67" t="s">
        <v>1</v>
      </c>
      <c r="J2496" s="53"/>
      <c r="K2496" s="67">
        <v>9769.35</v>
      </c>
      <c r="L2496" s="53"/>
      <c r="M2496" s="49" t="s">
        <v>1</v>
      </c>
    </row>
    <row r="2497" spans="1:13" ht="12.75">
      <c r="A2497" s="74" t="s">
        <v>769</v>
      </c>
      <c r="B2497" s="53"/>
      <c r="C2497" s="53"/>
      <c r="D2497" s="53"/>
      <c r="E2497" s="53"/>
      <c r="F2497" s="53"/>
      <c r="G2497" s="53"/>
      <c r="H2497" s="53"/>
      <c r="I2497" s="75">
        <v>7225460</v>
      </c>
      <c r="J2497" s="53"/>
      <c r="K2497" s="75">
        <v>3438260.65</v>
      </c>
      <c r="L2497" s="53"/>
      <c r="M2497" s="45">
        <v>47.59</v>
      </c>
    </row>
    <row r="2498" spans="1:13" ht="12.75">
      <c r="A2498" s="70" t="s">
        <v>755</v>
      </c>
      <c r="B2498" s="53"/>
      <c r="C2498" s="70" t="s">
        <v>756</v>
      </c>
      <c r="D2498" s="53"/>
      <c r="E2498" s="53"/>
      <c r="F2498" s="53"/>
      <c r="G2498" s="53"/>
      <c r="H2498" s="53"/>
      <c r="I2498" s="71">
        <v>5967860</v>
      </c>
      <c r="J2498" s="53"/>
      <c r="K2498" s="71">
        <v>3016948.57</v>
      </c>
      <c r="L2498" s="53"/>
      <c r="M2498" s="47">
        <v>50.55</v>
      </c>
    </row>
    <row r="2499" spans="1:13" ht="12.75">
      <c r="A2499" s="72" t="s">
        <v>757</v>
      </c>
      <c r="B2499" s="53"/>
      <c r="C2499" s="72" t="s">
        <v>758</v>
      </c>
      <c r="D2499" s="53"/>
      <c r="E2499" s="53"/>
      <c r="F2499" s="53"/>
      <c r="G2499" s="53"/>
      <c r="H2499" s="53"/>
      <c r="I2499" s="73">
        <v>507860</v>
      </c>
      <c r="J2499" s="53"/>
      <c r="K2499" s="73">
        <v>221424.44</v>
      </c>
      <c r="L2499" s="53"/>
      <c r="M2499" s="48">
        <v>43.6</v>
      </c>
    </row>
    <row r="2500" spans="1:13" ht="12.75">
      <c r="A2500" s="68" t="s">
        <v>450</v>
      </c>
      <c r="B2500" s="53"/>
      <c r="C2500" s="53"/>
      <c r="D2500" s="53"/>
      <c r="E2500" s="53"/>
      <c r="F2500" s="53"/>
      <c r="G2500" s="53"/>
      <c r="H2500" s="53"/>
      <c r="I2500" s="69">
        <v>507860</v>
      </c>
      <c r="J2500" s="53"/>
      <c r="K2500" s="69">
        <v>221424.44</v>
      </c>
      <c r="L2500" s="53"/>
      <c r="M2500" s="46">
        <v>43.6</v>
      </c>
    </row>
    <row r="2501" spans="1:13" ht="12.75">
      <c r="A2501" s="68" t="s">
        <v>451</v>
      </c>
      <c r="B2501" s="53"/>
      <c r="C2501" s="53"/>
      <c r="D2501" s="53"/>
      <c r="E2501" s="53"/>
      <c r="F2501" s="53"/>
      <c r="G2501" s="53"/>
      <c r="H2501" s="53"/>
      <c r="I2501" s="69">
        <v>507860</v>
      </c>
      <c r="J2501" s="53"/>
      <c r="K2501" s="69">
        <v>221424.44</v>
      </c>
      <c r="L2501" s="53"/>
      <c r="M2501" s="46">
        <v>43.6</v>
      </c>
    </row>
    <row r="2502" spans="1:13" ht="12.75">
      <c r="A2502" s="64" t="s">
        <v>291</v>
      </c>
      <c r="B2502" s="53"/>
      <c r="C2502" s="64" t="s">
        <v>292</v>
      </c>
      <c r="D2502" s="53"/>
      <c r="E2502" s="53"/>
      <c r="F2502" s="53"/>
      <c r="G2502" s="53"/>
      <c r="H2502" s="53"/>
      <c r="I2502" s="65">
        <v>17000</v>
      </c>
      <c r="J2502" s="53"/>
      <c r="K2502" s="65">
        <v>1388</v>
      </c>
      <c r="L2502" s="53"/>
      <c r="M2502" s="14">
        <v>8.16</v>
      </c>
    </row>
    <row r="2503" spans="1:13" ht="12.75">
      <c r="A2503" s="66" t="s">
        <v>318</v>
      </c>
      <c r="B2503" s="53"/>
      <c r="C2503" s="66" t="s">
        <v>319</v>
      </c>
      <c r="D2503" s="53"/>
      <c r="E2503" s="53"/>
      <c r="F2503" s="53"/>
      <c r="G2503" s="53"/>
      <c r="H2503" s="53"/>
      <c r="I2503" s="67" t="s">
        <v>1</v>
      </c>
      <c r="J2503" s="53"/>
      <c r="K2503" s="67">
        <v>1388</v>
      </c>
      <c r="L2503" s="53"/>
      <c r="M2503" s="49" t="s">
        <v>1</v>
      </c>
    </row>
    <row r="2504" spans="1:13" ht="12.75">
      <c r="A2504" s="66" t="s">
        <v>320</v>
      </c>
      <c r="B2504" s="53"/>
      <c r="C2504" s="66" t="s">
        <v>321</v>
      </c>
      <c r="D2504" s="53"/>
      <c r="E2504" s="53"/>
      <c r="F2504" s="53"/>
      <c r="G2504" s="53"/>
      <c r="H2504" s="53"/>
      <c r="I2504" s="67" t="s">
        <v>1</v>
      </c>
      <c r="J2504" s="53"/>
      <c r="K2504" s="67">
        <v>0</v>
      </c>
      <c r="L2504" s="53"/>
      <c r="M2504" s="49" t="s">
        <v>1</v>
      </c>
    </row>
    <row r="2505" spans="1:13" ht="12.75">
      <c r="A2505" s="66" t="s">
        <v>438</v>
      </c>
      <c r="B2505" s="53"/>
      <c r="C2505" s="66" t="s">
        <v>439</v>
      </c>
      <c r="D2505" s="53"/>
      <c r="E2505" s="53"/>
      <c r="F2505" s="53"/>
      <c r="G2505" s="53"/>
      <c r="H2505" s="53"/>
      <c r="I2505" s="67" t="s">
        <v>1</v>
      </c>
      <c r="J2505" s="53"/>
      <c r="K2505" s="67">
        <v>0</v>
      </c>
      <c r="L2505" s="53"/>
      <c r="M2505" s="49" t="s">
        <v>1</v>
      </c>
    </row>
    <row r="2506" spans="1:13" ht="12.75">
      <c r="A2506" s="64" t="s">
        <v>295</v>
      </c>
      <c r="B2506" s="53"/>
      <c r="C2506" s="64" t="s">
        <v>296</v>
      </c>
      <c r="D2506" s="53"/>
      <c r="E2506" s="53"/>
      <c r="F2506" s="53"/>
      <c r="G2506" s="53"/>
      <c r="H2506" s="53"/>
      <c r="I2506" s="65">
        <v>269280</v>
      </c>
      <c r="J2506" s="53"/>
      <c r="K2506" s="65">
        <v>118727.69</v>
      </c>
      <c r="L2506" s="53"/>
      <c r="M2506" s="14">
        <v>44.09</v>
      </c>
    </row>
    <row r="2507" spans="1:13" ht="12.75">
      <c r="A2507" s="66" t="s">
        <v>297</v>
      </c>
      <c r="B2507" s="53"/>
      <c r="C2507" s="66" t="s">
        <v>298</v>
      </c>
      <c r="D2507" s="53"/>
      <c r="E2507" s="53"/>
      <c r="F2507" s="53"/>
      <c r="G2507" s="53"/>
      <c r="H2507" s="53"/>
      <c r="I2507" s="67" t="s">
        <v>1</v>
      </c>
      <c r="J2507" s="53"/>
      <c r="K2507" s="67">
        <v>29965.6</v>
      </c>
      <c r="L2507" s="53"/>
      <c r="M2507" s="49" t="s">
        <v>1</v>
      </c>
    </row>
    <row r="2508" spans="1:13" ht="12.75">
      <c r="A2508" s="66" t="s">
        <v>387</v>
      </c>
      <c r="B2508" s="53"/>
      <c r="C2508" s="66" t="s">
        <v>388</v>
      </c>
      <c r="D2508" s="53"/>
      <c r="E2508" s="53"/>
      <c r="F2508" s="53"/>
      <c r="G2508" s="53"/>
      <c r="H2508" s="53"/>
      <c r="I2508" s="67" t="s">
        <v>1</v>
      </c>
      <c r="J2508" s="53"/>
      <c r="K2508" s="67">
        <v>0</v>
      </c>
      <c r="L2508" s="53"/>
      <c r="M2508" s="49" t="s">
        <v>1</v>
      </c>
    </row>
    <row r="2509" spans="1:13" ht="12.75">
      <c r="A2509" s="66" t="s">
        <v>326</v>
      </c>
      <c r="B2509" s="53"/>
      <c r="C2509" s="66" t="s">
        <v>327</v>
      </c>
      <c r="D2509" s="53"/>
      <c r="E2509" s="53"/>
      <c r="F2509" s="53"/>
      <c r="G2509" s="53"/>
      <c r="H2509" s="53"/>
      <c r="I2509" s="67" t="s">
        <v>1</v>
      </c>
      <c r="J2509" s="53"/>
      <c r="K2509" s="67">
        <v>79801.3</v>
      </c>
      <c r="L2509" s="53"/>
      <c r="M2509" s="49" t="s">
        <v>1</v>
      </c>
    </row>
    <row r="2510" spans="1:13" ht="12.75">
      <c r="A2510" s="66" t="s">
        <v>328</v>
      </c>
      <c r="B2510" s="53"/>
      <c r="C2510" s="66" t="s">
        <v>329</v>
      </c>
      <c r="D2510" s="53"/>
      <c r="E2510" s="53"/>
      <c r="F2510" s="53"/>
      <c r="G2510" s="53"/>
      <c r="H2510" s="53"/>
      <c r="I2510" s="67" t="s">
        <v>1</v>
      </c>
      <c r="J2510" s="53"/>
      <c r="K2510" s="67">
        <v>7148.28</v>
      </c>
      <c r="L2510" s="53"/>
      <c r="M2510" s="49" t="s">
        <v>1</v>
      </c>
    </row>
    <row r="2511" spans="1:13" ht="12.75">
      <c r="A2511" s="66" t="s">
        <v>330</v>
      </c>
      <c r="B2511" s="53"/>
      <c r="C2511" s="66" t="s">
        <v>331</v>
      </c>
      <c r="D2511" s="53"/>
      <c r="E2511" s="53"/>
      <c r="F2511" s="53"/>
      <c r="G2511" s="53"/>
      <c r="H2511" s="53"/>
      <c r="I2511" s="67" t="s">
        <v>1</v>
      </c>
      <c r="J2511" s="53"/>
      <c r="K2511" s="67">
        <v>1812.51</v>
      </c>
      <c r="L2511" s="53"/>
      <c r="M2511" s="49" t="s">
        <v>1</v>
      </c>
    </row>
    <row r="2512" spans="1:13" ht="12.75">
      <c r="A2512" s="66" t="s">
        <v>332</v>
      </c>
      <c r="B2512" s="53"/>
      <c r="C2512" s="66" t="s">
        <v>333</v>
      </c>
      <c r="D2512" s="53"/>
      <c r="E2512" s="53"/>
      <c r="F2512" s="53"/>
      <c r="G2512" s="53"/>
      <c r="H2512" s="53"/>
      <c r="I2512" s="67" t="s">
        <v>1</v>
      </c>
      <c r="J2512" s="53"/>
      <c r="K2512" s="67">
        <v>0</v>
      </c>
      <c r="L2512" s="53"/>
      <c r="M2512" s="49" t="s">
        <v>1</v>
      </c>
    </row>
    <row r="2513" spans="1:13" ht="12.75">
      <c r="A2513" s="64" t="s">
        <v>299</v>
      </c>
      <c r="B2513" s="53"/>
      <c r="C2513" s="64" t="s">
        <v>300</v>
      </c>
      <c r="D2513" s="53"/>
      <c r="E2513" s="53"/>
      <c r="F2513" s="53"/>
      <c r="G2513" s="53"/>
      <c r="H2513" s="53"/>
      <c r="I2513" s="65">
        <v>198580</v>
      </c>
      <c r="J2513" s="53"/>
      <c r="K2513" s="65">
        <v>92884.26</v>
      </c>
      <c r="L2513" s="53"/>
      <c r="M2513" s="14">
        <v>46.77</v>
      </c>
    </row>
    <row r="2514" spans="1:13" ht="12.75">
      <c r="A2514" s="66" t="s">
        <v>334</v>
      </c>
      <c r="B2514" s="53"/>
      <c r="C2514" s="66" t="s">
        <v>335</v>
      </c>
      <c r="D2514" s="53"/>
      <c r="E2514" s="53"/>
      <c r="F2514" s="53"/>
      <c r="G2514" s="53"/>
      <c r="H2514" s="53"/>
      <c r="I2514" s="67" t="s">
        <v>1</v>
      </c>
      <c r="J2514" s="53"/>
      <c r="K2514" s="67">
        <v>32218.49</v>
      </c>
      <c r="L2514" s="53"/>
      <c r="M2514" s="49" t="s">
        <v>1</v>
      </c>
    </row>
    <row r="2515" spans="1:13" ht="12.75">
      <c r="A2515" s="66" t="s">
        <v>336</v>
      </c>
      <c r="B2515" s="53"/>
      <c r="C2515" s="66" t="s">
        <v>337</v>
      </c>
      <c r="D2515" s="53"/>
      <c r="E2515" s="53"/>
      <c r="F2515" s="53"/>
      <c r="G2515" s="53"/>
      <c r="H2515" s="53"/>
      <c r="I2515" s="67" t="s">
        <v>1</v>
      </c>
      <c r="J2515" s="53"/>
      <c r="K2515" s="67">
        <v>15005.26</v>
      </c>
      <c r="L2515" s="53"/>
      <c r="M2515" s="49" t="s">
        <v>1</v>
      </c>
    </row>
    <row r="2516" spans="1:13" ht="12.75">
      <c r="A2516" s="66" t="s">
        <v>301</v>
      </c>
      <c r="B2516" s="53"/>
      <c r="C2516" s="66" t="s">
        <v>302</v>
      </c>
      <c r="D2516" s="53"/>
      <c r="E2516" s="53"/>
      <c r="F2516" s="53"/>
      <c r="G2516" s="53"/>
      <c r="H2516" s="53"/>
      <c r="I2516" s="67" t="s">
        <v>1</v>
      </c>
      <c r="J2516" s="53"/>
      <c r="K2516" s="67">
        <v>4140</v>
      </c>
      <c r="L2516" s="53"/>
      <c r="M2516" s="49" t="s">
        <v>1</v>
      </c>
    </row>
    <row r="2517" spans="1:13" ht="12.75">
      <c r="A2517" s="66" t="s">
        <v>338</v>
      </c>
      <c r="B2517" s="53"/>
      <c r="C2517" s="66" t="s">
        <v>339</v>
      </c>
      <c r="D2517" s="53"/>
      <c r="E2517" s="53"/>
      <c r="F2517" s="53"/>
      <c r="G2517" s="53"/>
      <c r="H2517" s="53"/>
      <c r="I2517" s="67" t="s">
        <v>1</v>
      </c>
      <c r="J2517" s="53"/>
      <c r="K2517" s="67">
        <v>12132.46</v>
      </c>
      <c r="L2517" s="53"/>
      <c r="M2517" s="49" t="s">
        <v>1</v>
      </c>
    </row>
    <row r="2518" spans="1:13" ht="12.75">
      <c r="A2518" s="66" t="s">
        <v>340</v>
      </c>
      <c r="B2518" s="53"/>
      <c r="C2518" s="66" t="s">
        <v>341</v>
      </c>
      <c r="D2518" s="53"/>
      <c r="E2518" s="53"/>
      <c r="F2518" s="53"/>
      <c r="G2518" s="53"/>
      <c r="H2518" s="53"/>
      <c r="I2518" s="67" t="s">
        <v>1</v>
      </c>
      <c r="J2518" s="53"/>
      <c r="K2518" s="67">
        <v>4953.15</v>
      </c>
      <c r="L2518" s="53"/>
      <c r="M2518" s="49" t="s">
        <v>1</v>
      </c>
    </row>
    <row r="2519" spans="1:13" ht="12.75">
      <c r="A2519" s="66" t="s">
        <v>342</v>
      </c>
      <c r="B2519" s="53"/>
      <c r="C2519" s="66" t="s">
        <v>343</v>
      </c>
      <c r="D2519" s="53"/>
      <c r="E2519" s="53"/>
      <c r="F2519" s="53"/>
      <c r="G2519" s="53"/>
      <c r="H2519" s="53"/>
      <c r="I2519" s="67" t="s">
        <v>1</v>
      </c>
      <c r="J2519" s="53"/>
      <c r="K2519" s="67">
        <v>3577.5</v>
      </c>
      <c r="L2519" s="53"/>
      <c r="M2519" s="49" t="s">
        <v>1</v>
      </c>
    </row>
    <row r="2520" spans="1:13" ht="12.75">
      <c r="A2520" s="66" t="s">
        <v>303</v>
      </c>
      <c r="B2520" s="53"/>
      <c r="C2520" s="66" t="s">
        <v>304</v>
      </c>
      <c r="D2520" s="53"/>
      <c r="E2520" s="53"/>
      <c r="F2520" s="53"/>
      <c r="G2520" s="53"/>
      <c r="H2520" s="53"/>
      <c r="I2520" s="67" t="s">
        <v>1</v>
      </c>
      <c r="J2520" s="53"/>
      <c r="K2520" s="67">
        <v>6335</v>
      </c>
      <c r="L2520" s="53"/>
      <c r="M2520" s="49" t="s">
        <v>1</v>
      </c>
    </row>
    <row r="2521" spans="1:13" ht="12.75">
      <c r="A2521" s="66" t="s">
        <v>389</v>
      </c>
      <c r="B2521" s="53"/>
      <c r="C2521" s="66" t="s">
        <v>390</v>
      </c>
      <c r="D2521" s="53"/>
      <c r="E2521" s="53"/>
      <c r="F2521" s="53"/>
      <c r="G2521" s="53"/>
      <c r="H2521" s="53"/>
      <c r="I2521" s="67" t="s">
        <v>1</v>
      </c>
      <c r="J2521" s="53"/>
      <c r="K2521" s="67">
        <v>12049.9</v>
      </c>
      <c r="L2521" s="53"/>
      <c r="M2521" s="49" t="s">
        <v>1</v>
      </c>
    </row>
    <row r="2522" spans="1:13" ht="12.75">
      <c r="A2522" s="66" t="s">
        <v>344</v>
      </c>
      <c r="B2522" s="53"/>
      <c r="C2522" s="66" t="s">
        <v>345</v>
      </c>
      <c r="D2522" s="53"/>
      <c r="E2522" s="53"/>
      <c r="F2522" s="53"/>
      <c r="G2522" s="53"/>
      <c r="H2522" s="53"/>
      <c r="I2522" s="67" t="s">
        <v>1</v>
      </c>
      <c r="J2522" s="53"/>
      <c r="K2522" s="67">
        <v>2472.5</v>
      </c>
      <c r="L2522" s="53"/>
      <c r="M2522" s="49" t="s">
        <v>1</v>
      </c>
    </row>
    <row r="2523" spans="1:13" ht="12.75">
      <c r="A2523" s="64" t="s">
        <v>305</v>
      </c>
      <c r="B2523" s="53"/>
      <c r="C2523" s="64" t="s">
        <v>306</v>
      </c>
      <c r="D2523" s="53"/>
      <c r="E2523" s="53"/>
      <c r="F2523" s="53"/>
      <c r="G2523" s="53"/>
      <c r="H2523" s="53"/>
      <c r="I2523" s="65">
        <v>23000</v>
      </c>
      <c r="J2523" s="53"/>
      <c r="K2523" s="65">
        <v>8424.49</v>
      </c>
      <c r="L2523" s="53"/>
      <c r="M2523" s="14">
        <v>36.63</v>
      </c>
    </row>
    <row r="2524" spans="1:13" ht="12.75">
      <c r="A2524" s="66" t="s">
        <v>346</v>
      </c>
      <c r="B2524" s="53"/>
      <c r="C2524" s="66" t="s">
        <v>347</v>
      </c>
      <c r="D2524" s="53"/>
      <c r="E2524" s="53"/>
      <c r="F2524" s="53"/>
      <c r="G2524" s="53"/>
      <c r="H2524" s="53"/>
      <c r="I2524" s="67" t="s">
        <v>1</v>
      </c>
      <c r="J2524" s="53"/>
      <c r="K2524" s="67">
        <v>4872</v>
      </c>
      <c r="L2524" s="53"/>
      <c r="M2524" s="49" t="s">
        <v>1</v>
      </c>
    </row>
    <row r="2525" spans="1:13" ht="12.75">
      <c r="A2525" s="66" t="s">
        <v>348</v>
      </c>
      <c r="B2525" s="53"/>
      <c r="C2525" s="66" t="s">
        <v>349</v>
      </c>
      <c r="D2525" s="53"/>
      <c r="E2525" s="53"/>
      <c r="F2525" s="53"/>
      <c r="G2525" s="53"/>
      <c r="H2525" s="53"/>
      <c r="I2525" s="67" t="s">
        <v>1</v>
      </c>
      <c r="J2525" s="53"/>
      <c r="K2525" s="67">
        <v>350</v>
      </c>
      <c r="L2525" s="53"/>
      <c r="M2525" s="49" t="s">
        <v>1</v>
      </c>
    </row>
    <row r="2526" spans="1:13" ht="12.75">
      <c r="A2526" s="66" t="s">
        <v>350</v>
      </c>
      <c r="B2526" s="53"/>
      <c r="C2526" s="66" t="s">
        <v>351</v>
      </c>
      <c r="D2526" s="53"/>
      <c r="E2526" s="53"/>
      <c r="F2526" s="53"/>
      <c r="G2526" s="53"/>
      <c r="H2526" s="53"/>
      <c r="I2526" s="67" t="s">
        <v>1</v>
      </c>
      <c r="J2526" s="53"/>
      <c r="K2526" s="67">
        <v>960</v>
      </c>
      <c r="L2526" s="53"/>
      <c r="M2526" s="49" t="s">
        <v>1</v>
      </c>
    </row>
    <row r="2527" spans="1:13" ht="12.75">
      <c r="A2527" s="66" t="s">
        <v>311</v>
      </c>
      <c r="B2527" s="53"/>
      <c r="C2527" s="66" t="s">
        <v>306</v>
      </c>
      <c r="D2527" s="53"/>
      <c r="E2527" s="53"/>
      <c r="F2527" s="53"/>
      <c r="G2527" s="53"/>
      <c r="H2527" s="53"/>
      <c r="I2527" s="67" t="s">
        <v>1</v>
      </c>
      <c r="J2527" s="53"/>
      <c r="K2527" s="67">
        <v>2242.49</v>
      </c>
      <c r="L2527" s="53"/>
      <c r="M2527" s="49" t="s">
        <v>1</v>
      </c>
    </row>
    <row r="2528" spans="1:13" ht="12.75">
      <c r="A2528" s="72" t="s">
        <v>859</v>
      </c>
      <c r="B2528" s="53"/>
      <c r="C2528" s="72" t="s">
        <v>860</v>
      </c>
      <c r="D2528" s="53"/>
      <c r="E2528" s="53"/>
      <c r="F2528" s="53"/>
      <c r="G2528" s="53"/>
      <c r="H2528" s="53"/>
      <c r="I2528" s="73">
        <v>5460000</v>
      </c>
      <c r="J2528" s="53"/>
      <c r="K2528" s="73">
        <v>2795524.13</v>
      </c>
      <c r="L2528" s="53"/>
      <c r="M2528" s="48">
        <v>51.2</v>
      </c>
    </row>
    <row r="2529" spans="1:13" ht="12.75">
      <c r="A2529" s="68" t="s">
        <v>450</v>
      </c>
      <c r="B2529" s="53"/>
      <c r="C2529" s="53"/>
      <c r="D2529" s="53"/>
      <c r="E2529" s="53"/>
      <c r="F2529" s="53"/>
      <c r="G2529" s="53"/>
      <c r="H2529" s="53"/>
      <c r="I2529" s="69">
        <v>5460000</v>
      </c>
      <c r="J2529" s="53"/>
      <c r="K2529" s="69">
        <v>2795524.13</v>
      </c>
      <c r="L2529" s="53"/>
      <c r="M2529" s="46">
        <v>51.2</v>
      </c>
    </row>
    <row r="2530" spans="1:13" ht="12.75">
      <c r="A2530" s="68" t="s">
        <v>451</v>
      </c>
      <c r="B2530" s="53"/>
      <c r="C2530" s="53"/>
      <c r="D2530" s="53"/>
      <c r="E2530" s="53"/>
      <c r="F2530" s="53"/>
      <c r="G2530" s="53"/>
      <c r="H2530" s="53"/>
      <c r="I2530" s="69">
        <v>5460000</v>
      </c>
      <c r="J2530" s="53"/>
      <c r="K2530" s="69">
        <v>2795524.13</v>
      </c>
      <c r="L2530" s="53"/>
      <c r="M2530" s="46">
        <v>51.2</v>
      </c>
    </row>
    <row r="2531" spans="1:13" ht="12.75">
      <c r="A2531" s="64" t="s">
        <v>280</v>
      </c>
      <c r="B2531" s="53"/>
      <c r="C2531" s="64" t="s">
        <v>281</v>
      </c>
      <c r="D2531" s="53"/>
      <c r="E2531" s="53"/>
      <c r="F2531" s="53"/>
      <c r="G2531" s="53"/>
      <c r="H2531" s="53"/>
      <c r="I2531" s="65">
        <v>4370000</v>
      </c>
      <c r="J2531" s="53"/>
      <c r="K2531" s="65">
        <v>2286824.98</v>
      </c>
      <c r="L2531" s="53"/>
      <c r="M2531" s="14">
        <v>52.33</v>
      </c>
    </row>
    <row r="2532" spans="1:13" ht="12.75">
      <c r="A2532" s="66" t="s">
        <v>282</v>
      </c>
      <c r="B2532" s="53"/>
      <c r="C2532" s="66" t="s">
        <v>283</v>
      </c>
      <c r="D2532" s="53"/>
      <c r="E2532" s="53"/>
      <c r="F2532" s="53"/>
      <c r="G2532" s="53"/>
      <c r="H2532" s="53"/>
      <c r="I2532" s="67" t="s">
        <v>1</v>
      </c>
      <c r="J2532" s="53"/>
      <c r="K2532" s="67">
        <v>2276709.03</v>
      </c>
      <c r="L2532" s="53"/>
      <c r="M2532" s="49" t="s">
        <v>1</v>
      </c>
    </row>
    <row r="2533" spans="1:13" ht="12.75">
      <c r="A2533" s="66" t="s">
        <v>383</v>
      </c>
      <c r="B2533" s="53"/>
      <c r="C2533" s="66" t="s">
        <v>384</v>
      </c>
      <c r="D2533" s="53"/>
      <c r="E2533" s="53"/>
      <c r="F2533" s="53"/>
      <c r="G2533" s="53"/>
      <c r="H2533" s="53"/>
      <c r="I2533" s="67" t="s">
        <v>1</v>
      </c>
      <c r="J2533" s="53"/>
      <c r="K2533" s="67">
        <v>7365.03</v>
      </c>
      <c r="L2533" s="53"/>
      <c r="M2533" s="49" t="s">
        <v>1</v>
      </c>
    </row>
    <row r="2534" spans="1:13" ht="12.75">
      <c r="A2534" s="66" t="s">
        <v>861</v>
      </c>
      <c r="B2534" s="53"/>
      <c r="C2534" s="66" t="s">
        <v>862</v>
      </c>
      <c r="D2534" s="53"/>
      <c r="E2534" s="53"/>
      <c r="F2534" s="53"/>
      <c r="G2534" s="53"/>
      <c r="H2534" s="53"/>
      <c r="I2534" s="67" t="s">
        <v>1</v>
      </c>
      <c r="J2534" s="53"/>
      <c r="K2534" s="67">
        <v>2750.92</v>
      </c>
      <c r="L2534" s="53"/>
      <c r="M2534" s="49" t="s">
        <v>1</v>
      </c>
    </row>
    <row r="2535" spans="1:13" ht="12.75">
      <c r="A2535" s="64" t="s">
        <v>284</v>
      </c>
      <c r="B2535" s="53"/>
      <c r="C2535" s="64" t="s">
        <v>285</v>
      </c>
      <c r="D2535" s="53"/>
      <c r="E2535" s="53"/>
      <c r="F2535" s="53"/>
      <c r="G2535" s="53"/>
      <c r="H2535" s="53"/>
      <c r="I2535" s="65">
        <v>250000</v>
      </c>
      <c r="J2535" s="53"/>
      <c r="K2535" s="65">
        <v>71017.52</v>
      </c>
      <c r="L2535" s="53"/>
      <c r="M2535" s="14">
        <v>28.41</v>
      </c>
    </row>
    <row r="2536" spans="1:13" ht="12.75">
      <c r="A2536" s="66" t="s">
        <v>286</v>
      </c>
      <c r="B2536" s="53"/>
      <c r="C2536" s="66" t="s">
        <v>285</v>
      </c>
      <c r="D2536" s="53"/>
      <c r="E2536" s="53"/>
      <c r="F2536" s="53"/>
      <c r="G2536" s="53"/>
      <c r="H2536" s="53"/>
      <c r="I2536" s="67" t="s">
        <v>1</v>
      </c>
      <c r="J2536" s="53"/>
      <c r="K2536" s="67">
        <v>71017.52</v>
      </c>
      <c r="L2536" s="53"/>
      <c r="M2536" s="49" t="s">
        <v>1</v>
      </c>
    </row>
    <row r="2537" spans="1:13" ht="12.75">
      <c r="A2537" s="64" t="s">
        <v>287</v>
      </c>
      <c r="B2537" s="53"/>
      <c r="C2537" s="64" t="s">
        <v>288</v>
      </c>
      <c r="D2537" s="53"/>
      <c r="E2537" s="53"/>
      <c r="F2537" s="53"/>
      <c r="G2537" s="53"/>
      <c r="H2537" s="53"/>
      <c r="I2537" s="65">
        <v>700000</v>
      </c>
      <c r="J2537" s="53"/>
      <c r="K2537" s="65">
        <v>377326.15</v>
      </c>
      <c r="L2537" s="53"/>
      <c r="M2537" s="14">
        <v>53.9</v>
      </c>
    </row>
    <row r="2538" spans="1:13" ht="12.75">
      <c r="A2538" s="66" t="s">
        <v>289</v>
      </c>
      <c r="B2538" s="53"/>
      <c r="C2538" s="66" t="s">
        <v>290</v>
      </c>
      <c r="D2538" s="53"/>
      <c r="E2538" s="53"/>
      <c r="F2538" s="53"/>
      <c r="G2538" s="53"/>
      <c r="H2538" s="53"/>
      <c r="I2538" s="67" t="s">
        <v>1</v>
      </c>
      <c r="J2538" s="53"/>
      <c r="K2538" s="67">
        <v>377326.15</v>
      </c>
      <c r="L2538" s="53"/>
      <c r="M2538" s="49" t="s">
        <v>1</v>
      </c>
    </row>
    <row r="2539" spans="1:13" ht="12.75">
      <c r="A2539" s="64" t="s">
        <v>291</v>
      </c>
      <c r="B2539" s="53"/>
      <c r="C2539" s="64" t="s">
        <v>292</v>
      </c>
      <c r="D2539" s="53"/>
      <c r="E2539" s="53"/>
      <c r="F2539" s="53"/>
      <c r="G2539" s="53"/>
      <c r="H2539" s="53"/>
      <c r="I2539" s="65">
        <v>120000</v>
      </c>
      <c r="J2539" s="53"/>
      <c r="K2539" s="65">
        <v>51042.98</v>
      </c>
      <c r="L2539" s="53"/>
      <c r="M2539" s="14">
        <v>42.54</v>
      </c>
    </row>
    <row r="2540" spans="1:13" ht="12.75">
      <c r="A2540" s="66" t="s">
        <v>293</v>
      </c>
      <c r="B2540" s="53"/>
      <c r="C2540" s="66" t="s">
        <v>294</v>
      </c>
      <c r="D2540" s="53"/>
      <c r="E2540" s="53"/>
      <c r="F2540" s="53"/>
      <c r="G2540" s="53"/>
      <c r="H2540" s="53"/>
      <c r="I2540" s="67" t="s">
        <v>1</v>
      </c>
      <c r="J2540" s="53"/>
      <c r="K2540" s="67">
        <v>51042.98</v>
      </c>
      <c r="L2540" s="53"/>
      <c r="M2540" s="49" t="s">
        <v>1</v>
      </c>
    </row>
    <row r="2541" spans="1:13" ht="12.75">
      <c r="A2541" s="64" t="s">
        <v>305</v>
      </c>
      <c r="B2541" s="53"/>
      <c r="C2541" s="64" t="s">
        <v>306</v>
      </c>
      <c r="D2541" s="53"/>
      <c r="E2541" s="53"/>
      <c r="F2541" s="53"/>
      <c r="G2541" s="53"/>
      <c r="H2541" s="53"/>
      <c r="I2541" s="65">
        <v>20000</v>
      </c>
      <c r="J2541" s="53"/>
      <c r="K2541" s="65">
        <v>9312.5</v>
      </c>
      <c r="L2541" s="53"/>
      <c r="M2541" s="14">
        <v>46.56</v>
      </c>
    </row>
    <row r="2542" spans="1:13" ht="12.75">
      <c r="A2542" s="66" t="s">
        <v>350</v>
      </c>
      <c r="B2542" s="53"/>
      <c r="C2542" s="66" t="s">
        <v>351</v>
      </c>
      <c r="D2542" s="53"/>
      <c r="E2542" s="53"/>
      <c r="F2542" s="53"/>
      <c r="G2542" s="53"/>
      <c r="H2542" s="53"/>
      <c r="I2542" s="67" t="s">
        <v>1</v>
      </c>
      <c r="J2542" s="53"/>
      <c r="K2542" s="67">
        <v>9312.5</v>
      </c>
      <c r="L2542" s="53"/>
      <c r="M2542" s="49" t="s">
        <v>1</v>
      </c>
    </row>
    <row r="2543" spans="1:13" ht="12.75">
      <c r="A2543" s="70" t="s">
        <v>708</v>
      </c>
      <c r="B2543" s="53"/>
      <c r="C2543" s="70" t="s">
        <v>709</v>
      </c>
      <c r="D2543" s="53"/>
      <c r="E2543" s="53"/>
      <c r="F2543" s="53"/>
      <c r="G2543" s="53"/>
      <c r="H2543" s="53"/>
      <c r="I2543" s="71">
        <v>1162600</v>
      </c>
      <c r="J2543" s="53"/>
      <c r="K2543" s="71">
        <v>379847.89</v>
      </c>
      <c r="L2543" s="53"/>
      <c r="M2543" s="47">
        <v>32.67</v>
      </c>
    </row>
    <row r="2544" spans="1:13" ht="12.75">
      <c r="A2544" s="72" t="s">
        <v>762</v>
      </c>
      <c r="B2544" s="53"/>
      <c r="C2544" s="72" t="s">
        <v>763</v>
      </c>
      <c r="D2544" s="53"/>
      <c r="E2544" s="53"/>
      <c r="F2544" s="53"/>
      <c r="G2544" s="53"/>
      <c r="H2544" s="53"/>
      <c r="I2544" s="73">
        <v>567000</v>
      </c>
      <c r="J2544" s="53"/>
      <c r="K2544" s="73">
        <v>285869.88</v>
      </c>
      <c r="L2544" s="53"/>
      <c r="M2544" s="48">
        <v>50.42</v>
      </c>
    </row>
    <row r="2545" spans="1:13" ht="12.75">
      <c r="A2545" s="68" t="s">
        <v>444</v>
      </c>
      <c r="B2545" s="53"/>
      <c r="C2545" s="53"/>
      <c r="D2545" s="53"/>
      <c r="E2545" s="53"/>
      <c r="F2545" s="53"/>
      <c r="G2545" s="53"/>
      <c r="H2545" s="53"/>
      <c r="I2545" s="69">
        <v>360000</v>
      </c>
      <c r="J2545" s="53"/>
      <c r="K2545" s="69">
        <v>273946.48</v>
      </c>
      <c r="L2545" s="53"/>
      <c r="M2545" s="46">
        <v>76.1</v>
      </c>
    </row>
    <row r="2546" spans="1:13" ht="12.75">
      <c r="A2546" s="68" t="s">
        <v>445</v>
      </c>
      <c r="B2546" s="53"/>
      <c r="C2546" s="53"/>
      <c r="D2546" s="53"/>
      <c r="E2546" s="53"/>
      <c r="F2546" s="53"/>
      <c r="G2546" s="53"/>
      <c r="H2546" s="53"/>
      <c r="I2546" s="69">
        <v>360000</v>
      </c>
      <c r="J2546" s="53"/>
      <c r="K2546" s="69">
        <v>273946.48</v>
      </c>
      <c r="L2546" s="53"/>
      <c r="M2546" s="46">
        <v>76.1</v>
      </c>
    </row>
    <row r="2547" spans="1:13" ht="12.75">
      <c r="A2547" s="64" t="s">
        <v>280</v>
      </c>
      <c r="B2547" s="53"/>
      <c r="C2547" s="64" t="s">
        <v>281</v>
      </c>
      <c r="D2547" s="53"/>
      <c r="E2547" s="53"/>
      <c r="F2547" s="53"/>
      <c r="G2547" s="53"/>
      <c r="H2547" s="53"/>
      <c r="I2547" s="65">
        <v>295000</v>
      </c>
      <c r="J2547" s="53"/>
      <c r="K2547" s="65">
        <v>228380.38</v>
      </c>
      <c r="L2547" s="53"/>
      <c r="M2547" s="14">
        <v>77.42</v>
      </c>
    </row>
    <row r="2548" spans="1:13" ht="12.75">
      <c r="A2548" s="66" t="s">
        <v>282</v>
      </c>
      <c r="B2548" s="53"/>
      <c r="C2548" s="66" t="s">
        <v>283</v>
      </c>
      <c r="D2548" s="53"/>
      <c r="E2548" s="53"/>
      <c r="F2548" s="53"/>
      <c r="G2548" s="53"/>
      <c r="H2548" s="53"/>
      <c r="I2548" s="67" t="s">
        <v>1</v>
      </c>
      <c r="J2548" s="53"/>
      <c r="K2548" s="67">
        <v>228380.38</v>
      </c>
      <c r="L2548" s="53"/>
      <c r="M2548" s="49" t="s">
        <v>1</v>
      </c>
    </row>
    <row r="2549" spans="1:13" ht="12.75">
      <c r="A2549" s="64" t="s">
        <v>284</v>
      </c>
      <c r="B2549" s="53"/>
      <c r="C2549" s="64" t="s">
        <v>285</v>
      </c>
      <c r="D2549" s="53"/>
      <c r="E2549" s="53"/>
      <c r="F2549" s="53"/>
      <c r="G2549" s="53"/>
      <c r="H2549" s="53"/>
      <c r="I2549" s="65">
        <v>13800</v>
      </c>
      <c r="J2549" s="53"/>
      <c r="K2549" s="65">
        <v>4500</v>
      </c>
      <c r="L2549" s="53"/>
      <c r="M2549" s="14">
        <v>32.61</v>
      </c>
    </row>
    <row r="2550" spans="1:13" ht="12.75">
      <c r="A2550" s="66" t="s">
        <v>286</v>
      </c>
      <c r="B2550" s="53"/>
      <c r="C2550" s="66" t="s">
        <v>285</v>
      </c>
      <c r="D2550" s="53"/>
      <c r="E2550" s="53"/>
      <c r="F2550" s="53"/>
      <c r="G2550" s="53"/>
      <c r="H2550" s="53"/>
      <c r="I2550" s="67" t="s">
        <v>1</v>
      </c>
      <c r="J2550" s="53"/>
      <c r="K2550" s="67">
        <v>4500</v>
      </c>
      <c r="L2550" s="53"/>
      <c r="M2550" s="49" t="s">
        <v>1</v>
      </c>
    </row>
    <row r="2551" spans="1:13" ht="12.75">
      <c r="A2551" s="64" t="s">
        <v>287</v>
      </c>
      <c r="B2551" s="53"/>
      <c r="C2551" s="64" t="s">
        <v>288</v>
      </c>
      <c r="D2551" s="53"/>
      <c r="E2551" s="53"/>
      <c r="F2551" s="53"/>
      <c r="G2551" s="53"/>
      <c r="H2551" s="53"/>
      <c r="I2551" s="65">
        <v>49000</v>
      </c>
      <c r="J2551" s="53"/>
      <c r="K2551" s="65">
        <v>38990.11</v>
      </c>
      <c r="L2551" s="53"/>
      <c r="M2551" s="14">
        <v>79.57</v>
      </c>
    </row>
    <row r="2552" spans="1:13" ht="12.75">
      <c r="A2552" s="66" t="s">
        <v>289</v>
      </c>
      <c r="B2552" s="53"/>
      <c r="C2552" s="66" t="s">
        <v>290</v>
      </c>
      <c r="D2552" s="53"/>
      <c r="E2552" s="53"/>
      <c r="F2552" s="53"/>
      <c r="G2552" s="53"/>
      <c r="H2552" s="53"/>
      <c r="I2552" s="67" t="s">
        <v>1</v>
      </c>
      <c r="J2552" s="53"/>
      <c r="K2552" s="67">
        <v>38990.11</v>
      </c>
      <c r="L2552" s="53"/>
      <c r="M2552" s="49" t="s">
        <v>1</v>
      </c>
    </row>
    <row r="2553" spans="1:13" ht="12.75">
      <c r="A2553" s="64" t="s">
        <v>291</v>
      </c>
      <c r="B2553" s="53"/>
      <c r="C2553" s="64" t="s">
        <v>292</v>
      </c>
      <c r="D2553" s="53"/>
      <c r="E2553" s="53"/>
      <c r="F2553" s="53"/>
      <c r="G2553" s="53"/>
      <c r="H2553" s="53"/>
      <c r="I2553" s="65">
        <v>2200</v>
      </c>
      <c r="J2553" s="53"/>
      <c r="K2553" s="65">
        <v>2075.99</v>
      </c>
      <c r="L2553" s="53"/>
      <c r="M2553" s="14">
        <v>94.36</v>
      </c>
    </row>
    <row r="2554" spans="1:13" ht="12.75">
      <c r="A2554" s="66" t="s">
        <v>293</v>
      </c>
      <c r="B2554" s="53"/>
      <c r="C2554" s="66" t="s">
        <v>294</v>
      </c>
      <c r="D2554" s="53"/>
      <c r="E2554" s="53"/>
      <c r="F2554" s="53"/>
      <c r="G2554" s="53"/>
      <c r="H2554" s="53"/>
      <c r="I2554" s="67" t="s">
        <v>1</v>
      </c>
      <c r="J2554" s="53"/>
      <c r="K2554" s="67">
        <v>2075.99</v>
      </c>
      <c r="L2554" s="53"/>
      <c r="M2554" s="49" t="s">
        <v>1</v>
      </c>
    </row>
    <row r="2555" spans="1:13" ht="12.75">
      <c r="A2555" s="68" t="s">
        <v>448</v>
      </c>
      <c r="B2555" s="53"/>
      <c r="C2555" s="53"/>
      <c r="D2555" s="53"/>
      <c r="E2555" s="53"/>
      <c r="F2555" s="53"/>
      <c r="G2555" s="53"/>
      <c r="H2555" s="53"/>
      <c r="I2555" s="69">
        <v>183100</v>
      </c>
      <c r="J2555" s="53"/>
      <c r="K2555" s="69">
        <v>8169.96</v>
      </c>
      <c r="L2555" s="53"/>
      <c r="M2555" s="46">
        <v>4.46</v>
      </c>
    </row>
    <row r="2556" spans="1:13" ht="12.75">
      <c r="A2556" s="68" t="s">
        <v>449</v>
      </c>
      <c r="B2556" s="53"/>
      <c r="C2556" s="53"/>
      <c r="D2556" s="53"/>
      <c r="E2556" s="53"/>
      <c r="F2556" s="53"/>
      <c r="G2556" s="53"/>
      <c r="H2556" s="53"/>
      <c r="I2556" s="69">
        <v>183100</v>
      </c>
      <c r="J2556" s="53"/>
      <c r="K2556" s="69">
        <v>8169.96</v>
      </c>
      <c r="L2556" s="53"/>
      <c r="M2556" s="46">
        <v>4.46</v>
      </c>
    </row>
    <row r="2557" spans="1:13" ht="12.75">
      <c r="A2557" s="64" t="s">
        <v>280</v>
      </c>
      <c r="B2557" s="53"/>
      <c r="C2557" s="64" t="s">
        <v>281</v>
      </c>
      <c r="D2557" s="53"/>
      <c r="E2557" s="53"/>
      <c r="F2557" s="53"/>
      <c r="G2557" s="53"/>
      <c r="H2557" s="53"/>
      <c r="I2557" s="65">
        <v>65000</v>
      </c>
      <c r="J2557" s="53"/>
      <c r="K2557" s="65">
        <v>4371.36</v>
      </c>
      <c r="L2557" s="53"/>
      <c r="M2557" s="14">
        <v>6.73</v>
      </c>
    </row>
    <row r="2558" spans="1:13" ht="12.75">
      <c r="A2558" s="66" t="s">
        <v>282</v>
      </c>
      <c r="B2558" s="53"/>
      <c r="C2558" s="66" t="s">
        <v>283</v>
      </c>
      <c r="D2558" s="53"/>
      <c r="E2558" s="53"/>
      <c r="F2558" s="53"/>
      <c r="G2558" s="53"/>
      <c r="H2558" s="53"/>
      <c r="I2558" s="67" t="s">
        <v>1</v>
      </c>
      <c r="J2558" s="53"/>
      <c r="K2558" s="67">
        <v>4371.36</v>
      </c>
      <c r="L2558" s="53"/>
      <c r="M2558" s="49" t="s">
        <v>1</v>
      </c>
    </row>
    <row r="2559" spans="1:13" ht="12.75">
      <c r="A2559" s="64" t="s">
        <v>284</v>
      </c>
      <c r="B2559" s="53"/>
      <c r="C2559" s="64" t="s">
        <v>285</v>
      </c>
      <c r="D2559" s="53"/>
      <c r="E2559" s="53"/>
      <c r="F2559" s="53"/>
      <c r="G2559" s="53"/>
      <c r="H2559" s="53"/>
      <c r="I2559" s="65">
        <v>5000</v>
      </c>
      <c r="J2559" s="53"/>
      <c r="K2559" s="65">
        <v>3000</v>
      </c>
      <c r="L2559" s="53"/>
      <c r="M2559" s="14">
        <v>60</v>
      </c>
    </row>
    <row r="2560" spans="1:13" ht="12.75">
      <c r="A2560" s="66" t="s">
        <v>286</v>
      </c>
      <c r="B2560" s="53"/>
      <c r="C2560" s="66" t="s">
        <v>285</v>
      </c>
      <c r="D2560" s="53"/>
      <c r="E2560" s="53"/>
      <c r="F2560" s="53"/>
      <c r="G2560" s="53"/>
      <c r="H2560" s="53"/>
      <c r="I2560" s="67" t="s">
        <v>1</v>
      </c>
      <c r="J2560" s="53"/>
      <c r="K2560" s="67">
        <v>3000</v>
      </c>
      <c r="L2560" s="53"/>
      <c r="M2560" s="49" t="s">
        <v>1</v>
      </c>
    </row>
    <row r="2561" spans="1:13" ht="12.75">
      <c r="A2561" s="64" t="s">
        <v>287</v>
      </c>
      <c r="B2561" s="53"/>
      <c r="C2561" s="64" t="s">
        <v>288</v>
      </c>
      <c r="D2561" s="53"/>
      <c r="E2561" s="53"/>
      <c r="F2561" s="53"/>
      <c r="G2561" s="53"/>
      <c r="H2561" s="53"/>
      <c r="I2561" s="65">
        <v>12000</v>
      </c>
      <c r="J2561" s="53"/>
      <c r="K2561" s="65">
        <v>0</v>
      </c>
      <c r="L2561" s="53"/>
      <c r="M2561" s="14">
        <v>0</v>
      </c>
    </row>
    <row r="2562" spans="1:13" ht="12.75">
      <c r="A2562" s="66" t="s">
        <v>289</v>
      </c>
      <c r="B2562" s="53"/>
      <c r="C2562" s="66" t="s">
        <v>290</v>
      </c>
      <c r="D2562" s="53"/>
      <c r="E2562" s="53"/>
      <c r="F2562" s="53"/>
      <c r="G2562" s="53"/>
      <c r="H2562" s="53"/>
      <c r="I2562" s="67" t="s">
        <v>1</v>
      </c>
      <c r="J2562" s="53"/>
      <c r="K2562" s="67">
        <v>0</v>
      </c>
      <c r="L2562" s="53"/>
      <c r="M2562" s="49" t="s">
        <v>1</v>
      </c>
    </row>
    <row r="2563" spans="1:13" ht="12.75">
      <c r="A2563" s="64" t="s">
        <v>291</v>
      </c>
      <c r="B2563" s="53"/>
      <c r="C2563" s="64" t="s">
        <v>292</v>
      </c>
      <c r="D2563" s="53"/>
      <c r="E2563" s="53"/>
      <c r="F2563" s="53"/>
      <c r="G2563" s="53"/>
      <c r="H2563" s="53"/>
      <c r="I2563" s="65">
        <v>800</v>
      </c>
      <c r="J2563" s="53"/>
      <c r="K2563" s="65">
        <v>798.6</v>
      </c>
      <c r="L2563" s="53"/>
      <c r="M2563" s="14">
        <v>99.83</v>
      </c>
    </row>
    <row r="2564" spans="1:13" ht="12.75">
      <c r="A2564" s="66" t="s">
        <v>293</v>
      </c>
      <c r="B2564" s="53"/>
      <c r="C2564" s="66" t="s">
        <v>294</v>
      </c>
      <c r="D2564" s="53"/>
      <c r="E2564" s="53"/>
      <c r="F2564" s="53"/>
      <c r="G2564" s="53"/>
      <c r="H2564" s="53"/>
      <c r="I2564" s="67" t="s">
        <v>1</v>
      </c>
      <c r="J2564" s="53"/>
      <c r="K2564" s="67">
        <v>798.6</v>
      </c>
      <c r="L2564" s="53"/>
      <c r="M2564" s="49" t="s">
        <v>1</v>
      </c>
    </row>
    <row r="2565" spans="1:13" ht="12.75">
      <c r="A2565" s="64" t="s">
        <v>295</v>
      </c>
      <c r="B2565" s="53"/>
      <c r="C2565" s="64" t="s">
        <v>296</v>
      </c>
      <c r="D2565" s="53"/>
      <c r="E2565" s="53"/>
      <c r="F2565" s="53"/>
      <c r="G2565" s="53"/>
      <c r="H2565" s="53"/>
      <c r="I2565" s="65">
        <v>40000</v>
      </c>
      <c r="J2565" s="53"/>
      <c r="K2565" s="65">
        <v>0</v>
      </c>
      <c r="L2565" s="53"/>
      <c r="M2565" s="14">
        <v>0</v>
      </c>
    </row>
    <row r="2566" spans="1:13" ht="12.75">
      <c r="A2566" s="66" t="s">
        <v>297</v>
      </c>
      <c r="B2566" s="53"/>
      <c r="C2566" s="66" t="s">
        <v>298</v>
      </c>
      <c r="D2566" s="53"/>
      <c r="E2566" s="53"/>
      <c r="F2566" s="53"/>
      <c r="G2566" s="53"/>
      <c r="H2566" s="53"/>
      <c r="I2566" s="67" t="s">
        <v>1</v>
      </c>
      <c r="J2566" s="53"/>
      <c r="K2566" s="67">
        <v>0</v>
      </c>
      <c r="L2566" s="53"/>
      <c r="M2566" s="49" t="s">
        <v>1</v>
      </c>
    </row>
    <row r="2567" spans="1:13" ht="12.75">
      <c r="A2567" s="66" t="s">
        <v>387</v>
      </c>
      <c r="B2567" s="53"/>
      <c r="C2567" s="66" t="s">
        <v>388</v>
      </c>
      <c r="D2567" s="53"/>
      <c r="E2567" s="53"/>
      <c r="F2567" s="53"/>
      <c r="G2567" s="53"/>
      <c r="H2567" s="53"/>
      <c r="I2567" s="67" t="s">
        <v>1</v>
      </c>
      <c r="J2567" s="53"/>
      <c r="K2567" s="67">
        <v>0</v>
      </c>
      <c r="L2567" s="53"/>
      <c r="M2567" s="49" t="s">
        <v>1</v>
      </c>
    </row>
    <row r="2568" spans="1:13" ht="12.75">
      <c r="A2568" s="66" t="s">
        <v>328</v>
      </c>
      <c r="B2568" s="53"/>
      <c r="C2568" s="66" t="s">
        <v>329</v>
      </c>
      <c r="D2568" s="53"/>
      <c r="E2568" s="53"/>
      <c r="F2568" s="53"/>
      <c r="G2568" s="53"/>
      <c r="H2568" s="53"/>
      <c r="I2568" s="67" t="s">
        <v>1</v>
      </c>
      <c r="J2568" s="53"/>
      <c r="K2568" s="67">
        <v>0</v>
      </c>
      <c r="L2568" s="53"/>
      <c r="M2568" s="49" t="s">
        <v>1</v>
      </c>
    </row>
    <row r="2569" spans="1:13" ht="12.75">
      <c r="A2569" s="66" t="s">
        <v>330</v>
      </c>
      <c r="B2569" s="53"/>
      <c r="C2569" s="66" t="s">
        <v>331</v>
      </c>
      <c r="D2569" s="53"/>
      <c r="E2569" s="53"/>
      <c r="F2569" s="53"/>
      <c r="G2569" s="53"/>
      <c r="H2569" s="53"/>
      <c r="I2569" s="67" t="s">
        <v>1</v>
      </c>
      <c r="J2569" s="53"/>
      <c r="K2569" s="67">
        <v>0</v>
      </c>
      <c r="L2569" s="53"/>
      <c r="M2569" s="49" t="s">
        <v>1</v>
      </c>
    </row>
    <row r="2570" spans="1:13" ht="12.75">
      <c r="A2570" s="64" t="s">
        <v>299</v>
      </c>
      <c r="B2570" s="53"/>
      <c r="C2570" s="64" t="s">
        <v>300</v>
      </c>
      <c r="D2570" s="53"/>
      <c r="E2570" s="53"/>
      <c r="F2570" s="53"/>
      <c r="G2570" s="53"/>
      <c r="H2570" s="53"/>
      <c r="I2570" s="65">
        <v>34000</v>
      </c>
      <c r="J2570" s="53"/>
      <c r="K2570" s="65">
        <v>0</v>
      </c>
      <c r="L2570" s="53"/>
      <c r="M2570" s="14">
        <v>0</v>
      </c>
    </row>
    <row r="2571" spans="1:13" ht="12.75">
      <c r="A2571" s="66" t="s">
        <v>334</v>
      </c>
      <c r="B2571" s="53"/>
      <c r="C2571" s="66" t="s">
        <v>335</v>
      </c>
      <c r="D2571" s="53"/>
      <c r="E2571" s="53"/>
      <c r="F2571" s="53"/>
      <c r="G2571" s="53"/>
      <c r="H2571" s="53"/>
      <c r="I2571" s="67" t="s">
        <v>1</v>
      </c>
      <c r="J2571" s="53"/>
      <c r="K2571" s="67">
        <v>0</v>
      </c>
      <c r="L2571" s="53"/>
      <c r="M2571" s="49" t="s">
        <v>1</v>
      </c>
    </row>
    <row r="2572" spans="1:13" ht="12.75">
      <c r="A2572" s="66" t="s">
        <v>336</v>
      </c>
      <c r="B2572" s="53"/>
      <c r="C2572" s="66" t="s">
        <v>337</v>
      </c>
      <c r="D2572" s="53"/>
      <c r="E2572" s="53"/>
      <c r="F2572" s="53"/>
      <c r="G2572" s="53"/>
      <c r="H2572" s="53"/>
      <c r="I2572" s="67" t="s">
        <v>1</v>
      </c>
      <c r="J2572" s="53"/>
      <c r="K2572" s="67">
        <v>0</v>
      </c>
      <c r="L2572" s="53"/>
      <c r="M2572" s="49" t="s">
        <v>1</v>
      </c>
    </row>
    <row r="2573" spans="1:13" ht="12.75">
      <c r="A2573" s="66" t="s">
        <v>338</v>
      </c>
      <c r="B2573" s="53"/>
      <c r="C2573" s="66" t="s">
        <v>339</v>
      </c>
      <c r="D2573" s="53"/>
      <c r="E2573" s="53"/>
      <c r="F2573" s="53"/>
      <c r="G2573" s="53"/>
      <c r="H2573" s="53"/>
      <c r="I2573" s="67" t="s">
        <v>1</v>
      </c>
      <c r="J2573" s="53"/>
      <c r="K2573" s="67">
        <v>0</v>
      </c>
      <c r="L2573" s="53"/>
      <c r="M2573" s="49" t="s">
        <v>1</v>
      </c>
    </row>
    <row r="2574" spans="1:13" ht="12.75">
      <c r="A2574" s="66" t="s">
        <v>303</v>
      </c>
      <c r="B2574" s="53"/>
      <c r="C2574" s="66" t="s">
        <v>304</v>
      </c>
      <c r="D2574" s="53"/>
      <c r="E2574" s="53"/>
      <c r="F2574" s="53"/>
      <c r="G2574" s="53"/>
      <c r="H2574" s="53"/>
      <c r="I2574" s="67" t="s">
        <v>1</v>
      </c>
      <c r="J2574" s="53"/>
      <c r="K2574" s="67">
        <v>0</v>
      </c>
      <c r="L2574" s="53"/>
      <c r="M2574" s="49" t="s">
        <v>1</v>
      </c>
    </row>
    <row r="2575" spans="1:13" ht="12.75">
      <c r="A2575" s="66" t="s">
        <v>344</v>
      </c>
      <c r="B2575" s="53"/>
      <c r="C2575" s="66" t="s">
        <v>345</v>
      </c>
      <c r="D2575" s="53"/>
      <c r="E2575" s="53"/>
      <c r="F2575" s="53"/>
      <c r="G2575" s="53"/>
      <c r="H2575" s="53"/>
      <c r="I2575" s="67" t="s">
        <v>1</v>
      </c>
      <c r="J2575" s="53"/>
      <c r="K2575" s="67">
        <v>0</v>
      </c>
      <c r="L2575" s="53"/>
      <c r="M2575" s="49" t="s">
        <v>1</v>
      </c>
    </row>
    <row r="2576" spans="1:13" ht="12.75">
      <c r="A2576" s="64" t="s">
        <v>322</v>
      </c>
      <c r="B2576" s="53"/>
      <c r="C2576" s="64" t="s">
        <v>323</v>
      </c>
      <c r="D2576" s="53"/>
      <c r="E2576" s="53"/>
      <c r="F2576" s="53"/>
      <c r="G2576" s="53"/>
      <c r="H2576" s="53"/>
      <c r="I2576" s="65">
        <v>21100</v>
      </c>
      <c r="J2576" s="53"/>
      <c r="K2576" s="65">
        <v>0</v>
      </c>
      <c r="L2576" s="53"/>
      <c r="M2576" s="14">
        <v>0</v>
      </c>
    </row>
    <row r="2577" spans="1:13" ht="12.75">
      <c r="A2577" s="66" t="s">
        <v>324</v>
      </c>
      <c r="B2577" s="53"/>
      <c r="C2577" s="66" t="s">
        <v>325</v>
      </c>
      <c r="D2577" s="53"/>
      <c r="E2577" s="53"/>
      <c r="F2577" s="53"/>
      <c r="G2577" s="53"/>
      <c r="H2577" s="53"/>
      <c r="I2577" s="67" t="s">
        <v>1</v>
      </c>
      <c r="J2577" s="53"/>
      <c r="K2577" s="67">
        <v>0</v>
      </c>
      <c r="L2577" s="53"/>
      <c r="M2577" s="49" t="s">
        <v>1</v>
      </c>
    </row>
    <row r="2578" spans="1:13" ht="12.75">
      <c r="A2578" s="66" t="s">
        <v>363</v>
      </c>
      <c r="B2578" s="53"/>
      <c r="C2578" s="66" t="s">
        <v>364</v>
      </c>
      <c r="D2578" s="53"/>
      <c r="E2578" s="53"/>
      <c r="F2578" s="53"/>
      <c r="G2578" s="53"/>
      <c r="H2578" s="53"/>
      <c r="I2578" s="67" t="s">
        <v>1</v>
      </c>
      <c r="J2578" s="53"/>
      <c r="K2578" s="67">
        <v>0</v>
      </c>
      <c r="L2578" s="53"/>
      <c r="M2578" s="49" t="s">
        <v>1</v>
      </c>
    </row>
    <row r="2579" spans="1:13" ht="12.75">
      <c r="A2579" s="64" t="s">
        <v>434</v>
      </c>
      <c r="B2579" s="53"/>
      <c r="C2579" s="64" t="s">
        <v>435</v>
      </c>
      <c r="D2579" s="53"/>
      <c r="E2579" s="53"/>
      <c r="F2579" s="53"/>
      <c r="G2579" s="53"/>
      <c r="H2579" s="53"/>
      <c r="I2579" s="65">
        <v>3000</v>
      </c>
      <c r="J2579" s="53"/>
      <c r="K2579" s="65">
        <v>0</v>
      </c>
      <c r="L2579" s="53"/>
      <c r="M2579" s="14">
        <v>0</v>
      </c>
    </row>
    <row r="2580" spans="1:13" ht="12.75">
      <c r="A2580" s="66" t="s">
        <v>436</v>
      </c>
      <c r="B2580" s="53"/>
      <c r="C2580" s="66" t="s">
        <v>437</v>
      </c>
      <c r="D2580" s="53"/>
      <c r="E2580" s="53"/>
      <c r="F2580" s="53"/>
      <c r="G2580" s="53"/>
      <c r="H2580" s="53"/>
      <c r="I2580" s="67" t="s">
        <v>1</v>
      </c>
      <c r="J2580" s="53"/>
      <c r="K2580" s="67">
        <v>0</v>
      </c>
      <c r="L2580" s="53"/>
      <c r="M2580" s="49" t="s">
        <v>1</v>
      </c>
    </row>
    <row r="2581" spans="1:13" ht="12.75">
      <c r="A2581" s="64" t="s">
        <v>395</v>
      </c>
      <c r="B2581" s="53"/>
      <c r="C2581" s="64" t="s">
        <v>396</v>
      </c>
      <c r="D2581" s="53"/>
      <c r="E2581" s="53"/>
      <c r="F2581" s="53"/>
      <c r="G2581" s="53"/>
      <c r="H2581" s="53"/>
      <c r="I2581" s="65">
        <v>2200</v>
      </c>
      <c r="J2581" s="53"/>
      <c r="K2581" s="65">
        <v>0</v>
      </c>
      <c r="L2581" s="53"/>
      <c r="M2581" s="14">
        <v>0</v>
      </c>
    </row>
    <row r="2582" spans="1:13" ht="12.75">
      <c r="A2582" s="66" t="s">
        <v>397</v>
      </c>
      <c r="B2582" s="53"/>
      <c r="C2582" s="66" t="s">
        <v>398</v>
      </c>
      <c r="D2582" s="53"/>
      <c r="E2582" s="53"/>
      <c r="F2582" s="53"/>
      <c r="G2582" s="53"/>
      <c r="H2582" s="53"/>
      <c r="I2582" s="67" t="s">
        <v>1</v>
      </c>
      <c r="J2582" s="53"/>
      <c r="K2582" s="67">
        <v>0</v>
      </c>
      <c r="L2582" s="53"/>
      <c r="M2582" s="49" t="s">
        <v>1</v>
      </c>
    </row>
    <row r="2583" spans="1:13" ht="12.75">
      <c r="A2583" s="68" t="s">
        <v>450</v>
      </c>
      <c r="B2583" s="53"/>
      <c r="C2583" s="53"/>
      <c r="D2583" s="53"/>
      <c r="E2583" s="53"/>
      <c r="F2583" s="53"/>
      <c r="G2583" s="53"/>
      <c r="H2583" s="53"/>
      <c r="I2583" s="69">
        <v>23900</v>
      </c>
      <c r="J2583" s="53"/>
      <c r="K2583" s="69">
        <v>3753.44</v>
      </c>
      <c r="L2583" s="53"/>
      <c r="M2583" s="46">
        <v>15.7</v>
      </c>
    </row>
    <row r="2584" spans="1:13" ht="12.75">
      <c r="A2584" s="68" t="s">
        <v>451</v>
      </c>
      <c r="B2584" s="53"/>
      <c r="C2584" s="53"/>
      <c r="D2584" s="53"/>
      <c r="E2584" s="53"/>
      <c r="F2584" s="53"/>
      <c r="G2584" s="53"/>
      <c r="H2584" s="53"/>
      <c r="I2584" s="69">
        <v>23900</v>
      </c>
      <c r="J2584" s="53"/>
      <c r="K2584" s="69">
        <v>3753.44</v>
      </c>
      <c r="L2584" s="53"/>
      <c r="M2584" s="46">
        <v>15.7</v>
      </c>
    </row>
    <row r="2585" spans="1:13" ht="12.75">
      <c r="A2585" s="64" t="s">
        <v>280</v>
      </c>
      <c r="B2585" s="53"/>
      <c r="C2585" s="64" t="s">
        <v>281</v>
      </c>
      <c r="D2585" s="53"/>
      <c r="E2585" s="53"/>
      <c r="F2585" s="53"/>
      <c r="G2585" s="53"/>
      <c r="H2585" s="53"/>
      <c r="I2585" s="65">
        <v>20000</v>
      </c>
      <c r="J2585" s="53"/>
      <c r="K2585" s="65">
        <v>3544</v>
      </c>
      <c r="L2585" s="53"/>
      <c r="M2585" s="14">
        <v>17.72</v>
      </c>
    </row>
    <row r="2586" spans="1:13" ht="12.75">
      <c r="A2586" s="66" t="s">
        <v>282</v>
      </c>
      <c r="B2586" s="53"/>
      <c r="C2586" s="66" t="s">
        <v>283</v>
      </c>
      <c r="D2586" s="53"/>
      <c r="E2586" s="53"/>
      <c r="F2586" s="53"/>
      <c r="G2586" s="53"/>
      <c r="H2586" s="53"/>
      <c r="I2586" s="67" t="s">
        <v>1</v>
      </c>
      <c r="J2586" s="53"/>
      <c r="K2586" s="67">
        <v>3544</v>
      </c>
      <c r="L2586" s="53"/>
      <c r="M2586" s="49" t="s">
        <v>1</v>
      </c>
    </row>
    <row r="2587" spans="1:13" ht="12.75">
      <c r="A2587" s="64" t="s">
        <v>284</v>
      </c>
      <c r="B2587" s="53"/>
      <c r="C2587" s="64" t="s">
        <v>285</v>
      </c>
      <c r="D2587" s="53"/>
      <c r="E2587" s="53"/>
      <c r="F2587" s="53"/>
      <c r="G2587" s="53"/>
      <c r="H2587" s="53"/>
      <c r="I2587" s="65">
        <v>1500</v>
      </c>
      <c r="J2587" s="53"/>
      <c r="K2587" s="65">
        <v>0</v>
      </c>
      <c r="L2587" s="53"/>
      <c r="M2587" s="14">
        <v>0</v>
      </c>
    </row>
    <row r="2588" spans="1:13" ht="12.75">
      <c r="A2588" s="66" t="s">
        <v>286</v>
      </c>
      <c r="B2588" s="53"/>
      <c r="C2588" s="66" t="s">
        <v>285</v>
      </c>
      <c r="D2588" s="53"/>
      <c r="E2588" s="53"/>
      <c r="F2588" s="53"/>
      <c r="G2588" s="53"/>
      <c r="H2588" s="53"/>
      <c r="I2588" s="67" t="s">
        <v>1</v>
      </c>
      <c r="J2588" s="53"/>
      <c r="K2588" s="67">
        <v>0</v>
      </c>
      <c r="L2588" s="53"/>
      <c r="M2588" s="49" t="s">
        <v>1</v>
      </c>
    </row>
    <row r="2589" spans="1:13" ht="12.75">
      <c r="A2589" s="64" t="s">
        <v>287</v>
      </c>
      <c r="B2589" s="53"/>
      <c r="C2589" s="64" t="s">
        <v>288</v>
      </c>
      <c r="D2589" s="53"/>
      <c r="E2589" s="53"/>
      <c r="F2589" s="53"/>
      <c r="G2589" s="53"/>
      <c r="H2589" s="53"/>
      <c r="I2589" s="65">
        <v>2000</v>
      </c>
      <c r="J2589" s="53"/>
      <c r="K2589" s="65">
        <v>0</v>
      </c>
      <c r="L2589" s="53"/>
      <c r="M2589" s="14">
        <v>0</v>
      </c>
    </row>
    <row r="2590" spans="1:13" ht="12.75">
      <c r="A2590" s="66" t="s">
        <v>289</v>
      </c>
      <c r="B2590" s="53"/>
      <c r="C2590" s="66" t="s">
        <v>290</v>
      </c>
      <c r="D2590" s="53"/>
      <c r="E2590" s="53"/>
      <c r="F2590" s="53"/>
      <c r="G2590" s="53"/>
      <c r="H2590" s="53"/>
      <c r="I2590" s="67" t="s">
        <v>1</v>
      </c>
      <c r="J2590" s="53"/>
      <c r="K2590" s="67">
        <v>0</v>
      </c>
      <c r="L2590" s="53"/>
      <c r="M2590" s="49" t="s">
        <v>1</v>
      </c>
    </row>
    <row r="2591" spans="1:13" ht="12.75">
      <c r="A2591" s="64" t="s">
        <v>291</v>
      </c>
      <c r="B2591" s="53"/>
      <c r="C2591" s="64" t="s">
        <v>292</v>
      </c>
      <c r="D2591" s="53"/>
      <c r="E2591" s="53"/>
      <c r="F2591" s="53"/>
      <c r="G2591" s="53"/>
      <c r="H2591" s="53"/>
      <c r="I2591" s="65">
        <v>400</v>
      </c>
      <c r="J2591" s="53"/>
      <c r="K2591" s="65">
        <v>209.44</v>
      </c>
      <c r="L2591" s="53"/>
      <c r="M2591" s="14">
        <v>52.36</v>
      </c>
    </row>
    <row r="2592" spans="1:13" ht="12.75">
      <c r="A2592" s="66" t="s">
        <v>293</v>
      </c>
      <c r="B2592" s="53"/>
      <c r="C2592" s="66" t="s">
        <v>294</v>
      </c>
      <c r="D2592" s="53"/>
      <c r="E2592" s="53"/>
      <c r="F2592" s="53"/>
      <c r="G2592" s="53"/>
      <c r="H2592" s="53"/>
      <c r="I2592" s="67" t="s">
        <v>1</v>
      </c>
      <c r="J2592" s="53"/>
      <c r="K2592" s="67">
        <v>209.44</v>
      </c>
      <c r="L2592" s="53"/>
      <c r="M2592" s="49" t="s">
        <v>1</v>
      </c>
    </row>
    <row r="2593" spans="1:13" ht="12.75">
      <c r="A2593" s="72" t="s">
        <v>764</v>
      </c>
      <c r="B2593" s="53"/>
      <c r="C2593" s="72" t="s">
        <v>765</v>
      </c>
      <c r="D2593" s="53"/>
      <c r="E2593" s="53"/>
      <c r="F2593" s="53"/>
      <c r="G2593" s="53"/>
      <c r="H2593" s="53"/>
      <c r="I2593" s="73">
        <v>562400</v>
      </c>
      <c r="J2593" s="53"/>
      <c r="K2593" s="73">
        <v>74125.25</v>
      </c>
      <c r="L2593" s="53"/>
      <c r="M2593" s="48">
        <v>13.18</v>
      </c>
    </row>
    <row r="2594" spans="1:13" ht="12.75">
      <c r="A2594" s="68" t="s">
        <v>446</v>
      </c>
      <c r="B2594" s="53"/>
      <c r="C2594" s="53"/>
      <c r="D2594" s="53"/>
      <c r="E2594" s="53"/>
      <c r="F2594" s="53"/>
      <c r="G2594" s="53"/>
      <c r="H2594" s="53"/>
      <c r="I2594" s="69">
        <v>11000</v>
      </c>
      <c r="J2594" s="53"/>
      <c r="K2594" s="69">
        <v>0</v>
      </c>
      <c r="L2594" s="53"/>
      <c r="M2594" s="46">
        <v>0</v>
      </c>
    </row>
    <row r="2595" spans="1:13" ht="12.75">
      <c r="A2595" s="68" t="s">
        <v>447</v>
      </c>
      <c r="B2595" s="53"/>
      <c r="C2595" s="53"/>
      <c r="D2595" s="53"/>
      <c r="E2595" s="53"/>
      <c r="F2595" s="53"/>
      <c r="G2595" s="53"/>
      <c r="H2595" s="53"/>
      <c r="I2595" s="69">
        <v>11000</v>
      </c>
      <c r="J2595" s="53"/>
      <c r="K2595" s="69">
        <v>0</v>
      </c>
      <c r="L2595" s="53"/>
      <c r="M2595" s="46">
        <v>0</v>
      </c>
    </row>
    <row r="2596" spans="1:13" ht="12.75">
      <c r="A2596" s="64" t="s">
        <v>280</v>
      </c>
      <c r="B2596" s="53"/>
      <c r="C2596" s="64" t="s">
        <v>281</v>
      </c>
      <c r="D2596" s="53"/>
      <c r="E2596" s="53"/>
      <c r="F2596" s="53"/>
      <c r="G2596" s="53"/>
      <c r="H2596" s="53"/>
      <c r="I2596" s="65">
        <v>1500</v>
      </c>
      <c r="J2596" s="53"/>
      <c r="K2596" s="65">
        <v>0</v>
      </c>
      <c r="L2596" s="53"/>
      <c r="M2596" s="14">
        <v>0</v>
      </c>
    </row>
    <row r="2597" spans="1:13" ht="12.75">
      <c r="A2597" s="66" t="s">
        <v>282</v>
      </c>
      <c r="B2597" s="53"/>
      <c r="C2597" s="66" t="s">
        <v>283</v>
      </c>
      <c r="D2597" s="53"/>
      <c r="E2597" s="53"/>
      <c r="F2597" s="53"/>
      <c r="G2597" s="53"/>
      <c r="H2597" s="53"/>
      <c r="I2597" s="67" t="s">
        <v>1</v>
      </c>
      <c r="J2597" s="53"/>
      <c r="K2597" s="67">
        <v>0</v>
      </c>
      <c r="L2597" s="53"/>
      <c r="M2597" s="49" t="s">
        <v>1</v>
      </c>
    </row>
    <row r="2598" spans="1:13" ht="12.75">
      <c r="A2598" s="64" t="s">
        <v>287</v>
      </c>
      <c r="B2598" s="53"/>
      <c r="C2598" s="64" t="s">
        <v>288</v>
      </c>
      <c r="D2598" s="53"/>
      <c r="E2598" s="53"/>
      <c r="F2598" s="53"/>
      <c r="G2598" s="53"/>
      <c r="H2598" s="53"/>
      <c r="I2598" s="65">
        <v>350</v>
      </c>
      <c r="J2598" s="53"/>
      <c r="K2598" s="65">
        <v>0</v>
      </c>
      <c r="L2598" s="53"/>
      <c r="M2598" s="14">
        <v>0</v>
      </c>
    </row>
    <row r="2599" spans="1:13" ht="12.75">
      <c r="A2599" s="66" t="s">
        <v>289</v>
      </c>
      <c r="B2599" s="53"/>
      <c r="C2599" s="66" t="s">
        <v>290</v>
      </c>
      <c r="D2599" s="53"/>
      <c r="E2599" s="53"/>
      <c r="F2599" s="53"/>
      <c r="G2599" s="53"/>
      <c r="H2599" s="53"/>
      <c r="I2599" s="67" t="s">
        <v>1</v>
      </c>
      <c r="J2599" s="53"/>
      <c r="K2599" s="67">
        <v>0</v>
      </c>
      <c r="L2599" s="53"/>
      <c r="M2599" s="49" t="s">
        <v>1</v>
      </c>
    </row>
    <row r="2600" spans="1:13" ht="12.75">
      <c r="A2600" s="64" t="s">
        <v>291</v>
      </c>
      <c r="B2600" s="53"/>
      <c r="C2600" s="64" t="s">
        <v>292</v>
      </c>
      <c r="D2600" s="53"/>
      <c r="E2600" s="53"/>
      <c r="F2600" s="53"/>
      <c r="G2600" s="53"/>
      <c r="H2600" s="53"/>
      <c r="I2600" s="65">
        <v>1000</v>
      </c>
      <c r="J2600" s="53"/>
      <c r="K2600" s="65">
        <v>0</v>
      </c>
      <c r="L2600" s="53"/>
      <c r="M2600" s="14">
        <v>0</v>
      </c>
    </row>
    <row r="2601" spans="1:13" ht="12.75">
      <c r="A2601" s="66" t="s">
        <v>318</v>
      </c>
      <c r="B2601" s="53"/>
      <c r="C2601" s="66" t="s">
        <v>319</v>
      </c>
      <c r="D2601" s="53"/>
      <c r="E2601" s="53"/>
      <c r="F2601" s="53"/>
      <c r="G2601" s="53"/>
      <c r="H2601" s="53"/>
      <c r="I2601" s="67" t="s">
        <v>1</v>
      </c>
      <c r="J2601" s="53"/>
      <c r="K2601" s="67">
        <v>0</v>
      </c>
      <c r="L2601" s="53"/>
      <c r="M2601" s="49" t="s">
        <v>1</v>
      </c>
    </row>
    <row r="2602" spans="1:13" ht="12.75">
      <c r="A2602" s="66" t="s">
        <v>293</v>
      </c>
      <c r="B2602" s="53"/>
      <c r="C2602" s="66" t="s">
        <v>294</v>
      </c>
      <c r="D2602" s="53"/>
      <c r="E2602" s="53"/>
      <c r="F2602" s="53"/>
      <c r="G2602" s="53"/>
      <c r="H2602" s="53"/>
      <c r="I2602" s="67" t="s">
        <v>1</v>
      </c>
      <c r="J2602" s="53"/>
      <c r="K2602" s="67">
        <v>0</v>
      </c>
      <c r="L2602" s="53"/>
      <c r="M2602" s="49" t="s">
        <v>1</v>
      </c>
    </row>
    <row r="2603" spans="1:13" ht="12.75">
      <c r="A2603" s="64" t="s">
        <v>295</v>
      </c>
      <c r="B2603" s="53"/>
      <c r="C2603" s="64" t="s">
        <v>296</v>
      </c>
      <c r="D2603" s="53"/>
      <c r="E2603" s="53"/>
      <c r="F2603" s="53"/>
      <c r="G2603" s="53"/>
      <c r="H2603" s="53"/>
      <c r="I2603" s="65">
        <v>2650</v>
      </c>
      <c r="J2603" s="53"/>
      <c r="K2603" s="65">
        <v>0</v>
      </c>
      <c r="L2603" s="53"/>
      <c r="M2603" s="14">
        <v>0</v>
      </c>
    </row>
    <row r="2604" spans="1:13" ht="12.75">
      <c r="A2604" s="66" t="s">
        <v>297</v>
      </c>
      <c r="B2604" s="53"/>
      <c r="C2604" s="66" t="s">
        <v>298</v>
      </c>
      <c r="D2604" s="53"/>
      <c r="E2604" s="53"/>
      <c r="F2604" s="53"/>
      <c r="G2604" s="53"/>
      <c r="H2604" s="53"/>
      <c r="I2604" s="67" t="s">
        <v>1</v>
      </c>
      <c r="J2604" s="53"/>
      <c r="K2604" s="67">
        <v>0</v>
      </c>
      <c r="L2604" s="53"/>
      <c r="M2604" s="49" t="s">
        <v>1</v>
      </c>
    </row>
    <row r="2605" spans="1:13" ht="12.75">
      <c r="A2605" s="66" t="s">
        <v>387</v>
      </c>
      <c r="B2605" s="53"/>
      <c r="C2605" s="66" t="s">
        <v>388</v>
      </c>
      <c r="D2605" s="53"/>
      <c r="E2605" s="53"/>
      <c r="F2605" s="53"/>
      <c r="G2605" s="53"/>
      <c r="H2605" s="53"/>
      <c r="I2605" s="67" t="s">
        <v>1</v>
      </c>
      <c r="J2605" s="53"/>
      <c r="K2605" s="67">
        <v>0</v>
      </c>
      <c r="L2605" s="53"/>
      <c r="M2605" s="49" t="s">
        <v>1</v>
      </c>
    </row>
    <row r="2606" spans="1:13" ht="12.75">
      <c r="A2606" s="66" t="s">
        <v>328</v>
      </c>
      <c r="B2606" s="53"/>
      <c r="C2606" s="66" t="s">
        <v>329</v>
      </c>
      <c r="D2606" s="53"/>
      <c r="E2606" s="53"/>
      <c r="F2606" s="53"/>
      <c r="G2606" s="53"/>
      <c r="H2606" s="53"/>
      <c r="I2606" s="67" t="s">
        <v>1</v>
      </c>
      <c r="J2606" s="53"/>
      <c r="K2606" s="67">
        <v>0</v>
      </c>
      <c r="L2606" s="53"/>
      <c r="M2606" s="49" t="s">
        <v>1</v>
      </c>
    </row>
    <row r="2607" spans="1:13" ht="12.75">
      <c r="A2607" s="66" t="s">
        <v>330</v>
      </c>
      <c r="B2607" s="53"/>
      <c r="C2607" s="66" t="s">
        <v>331</v>
      </c>
      <c r="D2607" s="53"/>
      <c r="E2607" s="53"/>
      <c r="F2607" s="53"/>
      <c r="G2607" s="53"/>
      <c r="H2607" s="53"/>
      <c r="I2607" s="67" t="s">
        <v>1</v>
      </c>
      <c r="J2607" s="53"/>
      <c r="K2607" s="67">
        <v>0</v>
      </c>
      <c r="L2607" s="53"/>
      <c r="M2607" s="49" t="s">
        <v>1</v>
      </c>
    </row>
    <row r="2608" spans="1:13" ht="12.75">
      <c r="A2608" s="64" t="s">
        <v>299</v>
      </c>
      <c r="B2608" s="53"/>
      <c r="C2608" s="64" t="s">
        <v>300</v>
      </c>
      <c r="D2608" s="53"/>
      <c r="E2608" s="53"/>
      <c r="F2608" s="53"/>
      <c r="G2608" s="53"/>
      <c r="H2608" s="53"/>
      <c r="I2608" s="65">
        <v>4500</v>
      </c>
      <c r="J2608" s="53"/>
      <c r="K2608" s="65">
        <v>0</v>
      </c>
      <c r="L2608" s="53"/>
      <c r="M2608" s="14">
        <v>0</v>
      </c>
    </row>
    <row r="2609" spans="1:13" ht="12.75">
      <c r="A2609" s="66" t="s">
        <v>334</v>
      </c>
      <c r="B2609" s="53"/>
      <c r="C2609" s="66" t="s">
        <v>335</v>
      </c>
      <c r="D2609" s="53"/>
      <c r="E2609" s="53"/>
      <c r="F2609" s="53"/>
      <c r="G2609" s="53"/>
      <c r="H2609" s="53"/>
      <c r="I2609" s="67" t="s">
        <v>1</v>
      </c>
      <c r="J2609" s="53"/>
      <c r="K2609" s="67">
        <v>0</v>
      </c>
      <c r="L2609" s="53"/>
      <c r="M2609" s="49" t="s">
        <v>1</v>
      </c>
    </row>
    <row r="2610" spans="1:13" ht="12.75">
      <c r="A2610" s="66" t="s">
        <v>340</v>
      </c>
      <c r="B2610" s="53"/>
      <c r="C2610" s="66" t="s">
        <v>341</v>
      </c>
      <c r="D2610" s="53"/>
      <c r="E2610" s="53"/>
      <c r="F2610" s="53"/>
      <c r="G2610" s="53"/>
      <c r="H2610" s="53"/>
      <c r="I2610" s="67" t="s">
        <v>1</v>
      </c>
      <c r="J2610" s="53"/>
      <c r="K2610" s="67">
        <v>0</v>
      </c>
      <c r="L2610" s="53"/>
      <c r="M2610" s="49" t="s">
        <v>1</v>
      </c>
    </row>
    <row r="2611" spans="1:13" ht="12.75">
      <c r="A2611" s="66" t="s">
        <v>303</v>
      </c>
      <c r="B2611" s="53"/>
      <c r="C2611" s="66" t="s">
        <v>304</v>
      </c>
      <c r="D2611" s="53"/>
      <c r="E2611" s="53"/>
      <c r="F2611" s="53"/>
      <c r="G2611" s="53"/>
      <c r="H2611" s="53"/>
      <c r="I2611" s="67" t="s">
        <v>1</v>
      </c>
      <c r="J2611" s="53"/>
      <c r="K2611" s="67">
        <v>0</v>
      </c>
      <c r="L2611" s="53"/>
      <c r="M2611" s="49" t="s">
        <v>1</v>
      </c>
    </row>
    <row r="2612" spans="1:13" ht="12.75">
      <c r="A2612" s="66" t="s">
        <v>344</v>
      </c>
      <c r="B2612" s="53"/>
      <c r="C2612" s="66" t="s">
        <v>345</v>
      </c>
      <c r="D2612" s="53"/>
      <c r="E2612" s="53"/>
      <c r="F2612" s="53"/>
      <c r="G2612" s="53"/>
      <c r="H2612" s="53"/>
      <c r="I2612" s="67" t="s">
        <v>1</v>
      </c>
      <c r="J2612" s="53"/>
      <c r="K2612" s="67">
        <v>0</v>
      </c>
      <c r="L2612" s="53"/>
      <c r="M2612" s="49" t="s">
        <v>1</v>
      </c>
    </row>
    <row r="2613" spans="1:13" ht="12.75">
      <c r="A2613" s="64" t="s">
        <v>305</v>
      </c>
      <c r="B2613" s="53"/>
      <c r="C2613" s="64" t="s">
        <v>306</v>
      </c>
      <c r="D2613" s="53"/>
      <c r="E2613" s="53"/>
      <c r="F2613" s="53"/>
      <c r="G2613" s="53"/>
      <c r="H2613" s="53"/>
      <c r="I2613" s="65">
        <v>1000</v>
      </c>
      <c r="J2613" s="53"/>
      <c r="K2613" s="65">
        <v>0</v>
      </c>
      <c r="L2613" s="53"/>
      <c r="M2613" s="14">
        <v>0</v>
      </c>
    </row>
    <row r="2614" spans="1:13" ht="12.75">
      <c r="A2614" s="66" t="s">
        <v>311</v>
      </c>
      <c r="B2614" s="53"/>
      <c r="C2614" s="66" t="s">
        <v>306</v>
      </c>
      <c r="D2614" s="53"/>
      <c r="E2614" s="53"/>
      <c r="F2614" s="53"/>
      <c r="G2614" s="53"/>
      <c r="H2614" s="53"/>
      <c r="I2614" s="67" t="s">
        <v>1</v>
      </c>
      <c r="J2614" s="53"/>
      <c r="K2614" s="67">
        <v>0</v>
      </c>
      <c r="L2614" s="53"/>
      <c r="M2614" s="49" t="s">
        <v>1</v>
      </c>
    </row>
    <row r="2615" spans="1:13" ht="12.75">
      <c r="A2615" s="68" t="s">
        <v>448</v>
      </c>
      <c r="B2615" s="53"/>
      <c r="C2615" s="53"/>
      <c r="D2615" s="53"/>
      <c r="E2615" s="53"/>
      <c r="F2615" s="53"/>
      <c r="G2615" s="53"/>
      <c r="H2615" s="53"/>
      <c r="I2615" s="69">
        <v>254900</v>
      </c>
      <c r="J2615" s="53"/>
      <c r="K2615" s="69">
        <v>72827.16</v>
      </c>
      <c r="L2615" s="53"/>
      <c r="M2615" s="46">
        <v>28.57</v>
      </c>
    </row>
    <row r="2616" spans="1:13" ht="12.75">
      <c r="A2616" s="68" t="s">
        <v>449</v>
      </c>
      <c r="B2616" s="53"/>
      <c r="C2616" s="53"/>
      <c r="D2616" s="53"/>
      <c r="E2616" s="53"/>
      <c r="F2616" s="53"/>
      <c r="G2616" s="53"/>
      <c r="H2616" s="53"/>
      <c r="I2616" s="69">
        <v>254900</v>
      </c>
      <c r="J2616" s="53"/>
      <c r="K2616" s="69">
        <v>72827.16</v>
      </c>
      <c r="L2616" s="53"/>
      <c r="M2616" s="46">
        <v>28.57</v>
      </c>
    </row>
    <row r="2617" spans="1:13" ht="12.75">
      <c r="A2617" s="64" t="s">
        <v>280</v>
      </c>
      <c r="B2617" s="53"/>
      <c r="C2617" s="64" t="s">
        <v>281</v>
      </c>
      <c r="D2617" s="53"/>
      <c r="E2617" s="53"/>
      <c r="F2617" s="53"/>
      <c r="G2617" s="53"/>
      <c r="H2617" s="53"/>
      <c r="I2617" s="65">
        <v>2400</v>
      </c>
      <c r="J2617" s="53"/>
      <c r="K2617" s="65">
        <v>0</v>
      </c>
      <c r="L2617" s="53"/>
      <c r="M2617" s="14">
        <v>0</v>
      </c>
    </row>
    <row r="2618" spans="1:13" ht="12.75">
      <c r="A2618" s="66" t="s">
        <v>282</v>
      </c>
      <c r="B2618" s="53"/>
      <c r="C2618" s="66" t="s">
        <v>283</v>
      </c>
      <c r="D2618" s="53"/>
      <c r="E2618" s="53"/>
      <c r="F2618" s="53"/>
      <c r="G2618" s="53"/>
      <c r="H2618" s="53"/>
      <c r="I2618" s="67" t="s">
        <v>1</v>
      </c>
      <c r="J2618" s="53"/>
      <c r="K2618" s="67">
        <v>0</v>
      </c>
      <c r="L2618" s="53"/>
      <c r="M2618" s="49" t="s">
        <v>1</v>
      </c>
    </row>
    <row r="2619" spans="1:13" ht="12.75">
      <c r="A2619" s="64" t="s">
        <v>284</v>
      </c>
      <c r="B2619" s="53"/>
      <c r="C2619" s="64" t="s">
        <v>285</v>
      </c>
      <c r="D2619" s="53"/>
      <c r="E2619" s="53"/>
      <c r="F2619" s="53"/>
      <c r="G2619" s="53"/>
      <c r="H2619" s="53"/>
      <c r="I2619" s="65">
        <v>1000</v>
      </c>
      <c r="J2619" s="53"/>
      <c r="K2619" s="65">
        <v>0</v>
      </c>
      <c r="L2619" s="53"/>
      <c r="M2619" s="14">
        <v>0</v>
      </c>
    </row>
    <row r="2620" spans="1:13" ht="12.75">
      <c r="A2620" s="66" t="s">
        <v>286</v>
      </c>
      <c r="B2620" s="53"/>
      <c r="C2620" s="66" t="s">
        <v>285</v>
      </c>
      <c r="D2620" s="53"/>
      <c r="E2620" s="53"/>
      <c r="F2620" s="53"/>
      <c r="G2620" s="53"/>
      <c r="H2620" s="53"/>
      <c r="I2620" s="67" t="s">
        <v>1</v>
      </c>
      <c r="J2620" s="53"/>
      <c r="K2620" s="67">
        <v>0</v>
      </c>
      <c r="L2620" s="53"/>
      <c r="M2620" s="49" t="s">
        <v>1</v>
      </c>
    </row>
    <row r="2621" spans="1:13" ht="12.75">
      <c r="A2621" s="64" t="s">
        <v>287</v>
      </c>
      <c r="B2621" s="53"/>
      <c r="C2621" s="64" t="s">
        <v>288</v>
      </c>
      <c r="D2621" s="53"/>
      <c r="E2621" s="53"/>
      <c r="F2621" s="53"/>
      <c r="G2621" s="53"/>
      <c r="H2621" s="53"/>
      <c r="I2621" s="65">
        <v>500</v>
      </c>
      <c r="J2621" s="53"/>
      <c r="K2621" s="65">
        <v>0</v>
      </c>
      <c r="L2621" s="53"/>
      <c r="M2621" s="14">
        <v>0</v>
      </c>
    </row>
    <row r="2622" spans="1:13" ht="12.75">
      <c r="A2622" s="66" t="s">
        <v>289</v>
      </c>
      <c r="B2622" s="53"/>
      <c r="C2622" s="66" t="s">
        <v>290</v>
      </c>
      <c r="D2622" s="53"/>
      <c r="E2622" s="53"/>
      <c r="F2622" s="53"/>
      <c r="G2622" s="53"/>
      <c r="H2622" s="53"/>
      <c r="I2622" s="67" t="s">
        <v>1</v>
      </c>
      <c r="J2622" s="53"/>
      <c r="K2622" s="67">
        <v>0</v>
      </c>
      <c r="L2622" s="53"/>
      <c r="M2622" s="49" t="s">
        <v>1</v>
      </c>
    </row>
    <row r="2623" spans="1:13" ht="12.75">
      <c r="A2623" s="64" t="s">
        <v>291</v>
      </c>
      <c r="B2623" s="53"/>
      <c r="C2623" s="64" t="s">
        <v>292</v>
      </c>
      <c r="D2623" s="53"/>
      <c r="E2623" s="53"/>
      <c r="F2623" s="53"/>
      <c r="G2623" s="53"/>
      <c r="H2623" s="53"/>
      <c r="I2623" s="65">
        <v>11500</v>
      </c>
      <c r="J2623" s="53"/>
      <c r="K2623" s="65">
        <v>410</v>
      </c>
      <c r="L2623" s="53"/>
      <c r="M2623" s="14">
        <v>3.57</v>
      </c>
    </row>
    <row r="2624" spans="1:13" ht="12.75">
      <c r="A2624" s="66" t="s">
        <v>318</v>
      </c>
      <c r="B2624" s="53"/>
      <c r="C2624" s="66" t="s">
        <v>319</v>
      </c>
      <c r="D2624" s="53"/>
      <c r="E2624" s="53"/>
      <c r="F2624" s="53"/>
      <c r="G2624" s="53"/>
      <c r="H2624" s="53"/>
      <c r="I2624" s="67" t="s">
        <v>1</v>
      </c>
      <c r="J2624" s="53"/>
      <c r="K2624" s="67">
        <v>410</v>
      </c>
      <c r="L2624" s="53"/>
      <c r="M2624" s="49" t="s">
        <v>1</v>
      </c>
    </row>
    <row r="2625" spans="1:13" ht="12.75">
      <c r="A2625" s="66" t="s">
        <v>293</v>
      </c>
      <c r="B2625" s="53"/>
      <c r="C2625" s="66" t="s">
        <v>294</v>
      </c>
      <c r="D2625" s="53"/>
      <c r="E2625" s="53"/>
      <c r="F2625" s="53"/>
      <c r="G2625" s="53"/>
      <c r="H2625" s="53"/>
      <c r="I2625" s="67" t="s">
        <v>1</v>
      </c>
      <c r="J2625" s="53"/>
      <c r="K2625" s="67">
        <v>0</v>
      </c>
      <c r="L2625" s="53"/>
      <c r="M2625" s="49" t="s">
        <v>1</v>
      </c>
    </row>
    <row r="2626" spans="1:13" ht="12.75">
      <c r="A2626" s="66" t="s">
        <v>320</v>
      </c>
      <c r="B2626" s="53"/>
      <c r="C2626" s="66" t="s">
        <v>321</v>
      </c>
      <c r="D2626" s="53"/>
      <c r="E2626" s="53"/>
      <c r="F2626" s="53"/>
      <c r="G2626" s="53"/>
      <c r="H2626" s="53"/>
      <c r="I2626" s="67" t="s">
        <v>1</v>
      </c>
      <c r="J2626" s="53"/>
      <c r="K2626" s="67">
        <v>0</v>
      </c>
      <c r="L2626" s="53"/>
      <c r="M2626" s="49" t="s">
        <v>1</v>
      </c>
    </row>
    <row r="2627" spans="1:13" ht="12.75">
      <c r="A2627" s="66" t="s">
        <v>438</v>
      </c>
      <c r="B2627" s="53"/>
      <c r="C2627" s="66" t="s">
        <v>439</v>
      </c>
      <c r="D2627" s="53"/>
      <c r="E2627" s="53"/>
      <c r="F2627" s="53"/>
      <c r="G2627" s="53"/>
      <c r="H2627" s="53"/>
      <c r="I2627" s="67" t="s">
        <v>1</v>
      </c>
      <c r="J2627" s="53"/>
      <c r="K2627" s="67">
        <v>0</v>
      </c>
      <c r="L2627" s="53"/>
      <c r="M2627" s="49" t="s">
        <v>1</v>
      </c>
    </row>
    <row r="2628" spans="1:13" ht="12.75">
      <c r="A2628" s="64" t="s">
        <v>295</v>
      </c>
      <c r="B2628" s="53"/>
      <c r="C2628" s="64" t="s">
        <v>296</v>
      </c>
      <c r="D2628" s="53"/>
      <c r="E2628" s="53"/>
      <c r="F2628" s="53"/>
      <c r="G2628" s="53"/>
      <c r="H2628" s="53"/>
      <c r="I2628" s="65">
        <v>148750</v>
      </c>
      <c r="J2628" s="53"/>
      <c r="K2628" s="65">
        <v>69864.64</v>
      </c>
      <c r="L2628" s="53"/>
      <c r="M2628" s="14">
        <v>46.97</v>
      </c>
    </row>
    <row r="2629" spans="1:13" ht="12.75">
      <c r="A2629" s="66" t="s">
        <v>297</v>
      </c>
      <c r="B2629" s="53"/>
      <c r="C2629" s="66" t="s">
        <v>298</v>
      </c>
      <c r="D2629" s="53"/>
      <c r="E2629" s="53"/>
      <c r="F2629" s="53"/>
      <c r="G2629" s="53"/>
      <c r="H2629" s="53"/>
      <c r="I2629" s="67" t="s">
        <v>1</v>
      </c>
      <c r="J2629" s="53"/>
      <c r="K2629" s="67">
        <v>0</v>
      </c>
      <c r="L2629" s="53"/>
      <c r="M2629" s="49" t="s">
        <v>1</v>
      </c>
    </row>
    <row r="2630" spans="1:13" ht="12.75">
      <c r="A2630" s="66" t="s">
        <v>387</v>
      </c>
      <c r="B2630" s="53"/>
      <c r="C2630" s="66" t="s">
        <v>388</v>
      </c>
      <c r="D2630" s="53"/>
      <c r="E2630" s="53"/>
      <c r="F2630" s="53"/>
      <c r="G2630" s="53"/>
      <c r="H2630" s="53"/>
      <c r="I2630" s="67" t="s">
        <v>1</v>
      </c>
      <c r="J2630" s="53"/>
      <c r="K2630" s="67">
        <v>69864.64</v>
      </c>
      <c r="L2630" s="53"/>
      <c r="M2630" s="49" t="s">
        <v>1</v>
      </c>
    </row>
    <row r="2631" spans="1:13" ht="12.75">
      <c r="A2631" s="66" t="s">
        <v>326</v>
      </c>
      <c r="B2631" s="53"/>
      <c r="C2631" s="66" t="s">
        <v>327</v>
      </c>
      <c r="D2631" s="53"/>
      <c r="E2631" s="53"/>
      <c r="F2631" s="53"/>
      <c r="G2631" s="53"/>
      <c r="H2631" s="53"/>
      <c r="I2631" s="67" t="s">
        <v>1</v>
      </c>
      <c r="J2631" s="53"/>
      <c r="K2631" s="67">
        <v>0</v>
      </c>
      <c r="L2631" s="53"/>
      <c r="M2631" s="49" t="s">
        <v>1</v>
      </c>
    </row>
    <row r="2632" spans="1:13" ht="12.75">
      <c r="A2632" s="66" t="s">
        <v>328</v>
      </c>
      <c r="B2632" s="53"/>
      <c r="C2632" s="66" t="s">
        <v>329</v>
      </c>
      <c r="D2632" s="53"/>
      <c r="E2632" s="53"/>
      <c r="F2632" s="53"/>
      <c r="G2632" s="53"/>
      <c r="H2632" s="53"/>
      <c r="I2632" s="67" t="s">
        <v>1</v>
      </c>
      <c r="J2632" s="53"/>
      <c r="K2632" s="67">
        <v>0</v>
      </c>
      <c r="L2632" s="53"/>
      <c r="M2632" s="49" t="s">
        <v>1</v>
      </c>
    </row>
    <row r="2633" spans="1:13" ht="12.75">
      <c r="A2633" s="66" t="s">
        <v>330</v>
      </c>
      <c r="B2633" s="53"/>
      <c r="C2633" s="66" t="s">
        <v>331</v>
      </c>
      <c r="D2633" s="53"/>
      <c r="E2633" s="53"/>
      <c r="F2633" s="53"/>
      <c r="G2633" s="53"/>
      <c r="H2633" s="53"/>
      <c r="I2633" s="67" t="s">
        <v>1</v>
      </c>
      <c r="J2633" s="53"/>
      <c r="K2633" s="67">
        <v>0</v>
      </c>
      <c r="L2633" s="53"/>
      <c r="M2633" s="49" t="s">
        <v>1</v>
      </c>
    </row>
    <row r="2634" spans="1:13" ht="12.75">
      <c r="A2634" s="66" t="s">
        <v>332</v>
      </c>
      <c r="B2634" s="53"/>
      <c r="C2634" s="66" t="s">
        <v>333</v>
      </c>
      <c r="D2634" s="53"/>
      <c r="E2634" s="53"/>
      <c r="F2634" s="53"/>
      <c r="G2634" s="53"/>
      <c r="H2634" s="53"/>
      <c r="I2634" s="67" t="s">
        <v>1</v>
      </c>
      <c r="J2634" s="53"/>
      <c r="K2634" s="67">
        <v>0</v>
      </c>
      <c r="L2634" s="53"/>
      <c r="M2634" s="49" t="s">
        <v>1</v>
      </c>
    </row>
    <row r="2635" spans="1:13" ht="12.75">
      <c r="A2635" s="64" t="s">
        <v>299</v>
      </c>
      <c r="B2635" s="53"/>
      <c r="C2635" s="64" t="s">
        <v>300</v>
      </c>
      <c r="D2635" s="53"/>
      <c r="E2635" s="53"/>
      <c r="F2635" s="53"/>
      <c r="G2635" s="53"/>
      <c r="H2635" s="53"/>
      <c r="I2635" s="65">
        <v>50000</v>
      </c>
      <c r="J2635" s="53"/>
      <c r="K2635" s="65">
        <v>1090.63</v>
      </c>
      <c r="L2635" s="53"/>
      <c r="M2635" s="14">
        <v>2.18</v>
      </c>
    </row>
    <row r="2636" spans="1:13" ht="12.75">
      <c r="A2636" s="66" t="s">
        <v>334</v>
      </c>
      <c r="B2636" s="53"/>
      <c r="C2636" s="66" t="s">
        <v>335</v>
      </c>
      <c r="D2636" s="53"/>
      <c r="E2636" s="53"/>
      <c r="F2636" s="53"/>
      <c r="G2636" s="53"/>
      <c r="H2636" s="53"/>
      <c r="I2636" s="67" t="s">
        <v>1</v>
      </c>
      <c r="J2636" s="53"/>
      <c r="K2636" s="67">
        <v>0</v>
      </c>
      <c r="L2636" s="53"/>
      <c r="M2636" s="49" t="s">
        <v>1</v>
      </c>
    </row>
    <row r="2637" spans="1:13" ht="12.75">
      <c r="A2637" s="66" t="s">
        <v>336</v>
      </c>
      <c r="B2637" s="53"/>
      <c r="C2637" s="66" t="s">
        <v>337</v>
      </c>
      <c r="D2637" s="53"/>
      <c r="E2637" s="53"/>
      <c r="F2637" s="53"/>
      <c r="G2637" s="53"/>
      <c r="H2637" s="53"/>
      <c r="I2637" s="67" t="s">
        <v>1</v>
      </c>
      <c r="J2637" s="53"/>
      <c r="K2637" s="67">
        <v>0</v>
      </c>
      <c r="L2637" s="53"/>
      <c r="M2637" s="49" t="s">
        <v>1</v>
      </c>
    </row>
    <row r="2638" spans="1:13" ht="12.75">
      <c r="A2638" s="66" t="s">
        <v>338</v>
      </c>
      <c r="B2638" s="53"/>
      <c r="C2638" s="66" t="s">
        <v>339</v>
      </c>
      <c r="D2638" s="53"/>
      <c r="E2638" s="53"/>
      <c r="F2638" s="53"/>
      <c r="G2638" s="53"/>
      <c r="H2638" s="53"/>
      <c r="I2638" s="67" t="s">
        <v>1</v>
      </c>
      <c r="J2638" s="53"/>
      <c r="K2638" s="67">
        <v>0</v>
      </c>
      <c r="L2638" s="53"/>
      <c r="M2638" s="49" t="s">
        <v>1</v>
      </c>
    </row>
    <row r="2639" spans="1:13" ht="12.75">
      <c r="A2639" s="66" t="s">
        <v>340</v>
      </c>
      <c r="B2639" s="53"/>
      <c r="C2639" s="66" t="s">
        <v>341</v>
      </c>
      <c r="D2639" s="53"/>
      <c r="E2639" s="53"/>
      <c r="F2639" s="53"/>
      <c r="G2639" s="53"/>
      <c r="H2639" s="53"/>
      <c r="I2639" s="67" t="s">
        <v>1</v>
      </c>
      <c r="J2639" s="53"/>
      <c r="K2639" s="67">
        <v>1090.63</v>
      </c>
      <c r="L2639" s="53"/>
      <c r="M2639" s="49" t="s">
        <v>1</v>
      </c>
    </row>
    <row r="2640" spans="1:13" ht="12.75">
      <c r="A2640" s="66" t="s">
        <v>342</v>
      </c>
      <c r="B2640" s="53"/>
      <c r="C2640" s="66" t="s">
        <v>343</v>
      </c>
      <c r="D2640" s="53"/>
      <c r="E2640" s="53"/>
      <c r="F2640" s="53"/>
      <c r="G2640" s="53"/>
      <c r="H2640" s="53"/>
      <c r="I2640" s="67" t="s">
        <v>1</v>
      </c>
      <c r="J2640" s="53"/>
      <c r="K2640" s="67">
        <v>0</v>
      </c>
      <c r="L2640" s="53"/>
      <c r="M2640" s="49" t="s">
        <v>1</v>
      </c>
    </row>
    <row r="2641" spans="1:13" ht="12.75">
      <c r="A2641" s="66" t="s">
        <v>303</v>
      </c>
      <c r="B2641" s="53"/>
      <c r="C2641" s="66" t="s">
        <v>304</v>
      </c>
      <c r="D2641" s="53"/>
      <c r="E2641" s="53"/>
      <c r="F2641" s="53"/>
      <c r="G2641" s="53"/>
      <c r="H2641" s="53"/>
      <c r="I2641" s="67" t="s">
        <v>1</v>
      </c>
      <c r="J2641" s="53"/>
      <c r="K2641" s="67">
        <v>0</v>
      </c>
      <c r="L2641" s="53"/>
      <c r="M2641" s="49" t="s">
        <v>1</v>
      </c>
    </row>
    <row r="2642" spans="1:13" ht="12.75">
      <c r="A2642" s="66" t="s">
        <v>389</v>
      </c>
      <c r="B2642" s="53"/>
      <c r="C2642" s="66" t="s">
        <v>390</v>
      </c>
      <c r="D2642" s="53"/>
      <c r="E2642" s="53"/>
      <c r="F2642" s="53"/>
      <c r="G2642" s="53"/>
      <c r="H2642" s="53"/>
      <c r="I2642" s="67" t="s">
        <v>1</v>
      </c>
      <c r="J2642" s="53"/>
      <c r="K2642" s="67">
        <v>0</v>
      </c>
      <c r="L2642" s="53"/>
      <c r="M2642" s="49" t="s">
        <v>1</v>
      </c>
    </row>
    <row r="2643" spans="1:13" ht="12.75">
      <c r="A2643" s="66" t="s">
        <v>344</v>
      </c>
      <c r="B2643" s="53"/>
      <c r="C2643" s="66" t="s">
        <v>345</v>
      </c>
      <c r="D2643" s="53"/>
      <c r="E2643" s="53"/>
      <c r="F2643" s="53"/>
      <c r="G2643" s="53"/>
      <c r="H2643" s="53"/>
      <c r="I2643" s="67" t="s">
        <v>1</v>
      </c>
      <c r="J2643" s="53"/>
      <c r="K2643" s="67">
        <v>0</v>
      </c>
      <c r="L2643" s="53"/>
      <c r="M2643" s="49" t="s">
        <v>1</v>
      </c>
    </row>
    <row r="2644" spans="1:13" ht="12.75">
      <c r="A2644" s="64" t="s">
        <v>360</v>
      </c>
      <c r="B2644" s="53"/>
      <c r="C2644" s="64" t="s">
        <v>361</v>
      </c>
      <c r="D2644" s="53"/>
      <c r="E2644" s="53"/>
      <c r="F2644" s="53"/>
      <c r="G2644" s="53"/>
      <c r="H2644" s="53"/>
      <c r="I2644" s="65">
        <v>1500</v>
      </c>
      <c r="J2644" s="53"/>
      <c r="K2644" s="65">
        <v>0</v>
      </c>
      <c r="L2644" s="53"/>
      <c r="M2644" s="14">
        <v>0</v>
      </c>
    </row>
    <row r="2645" spans="1:13" ht="12.75">
      <c r="A2645" s="66" t="s">
        <v>362</v>
      </c>
      <c r="B2645" s="53"/>
      <c r="C2645" s="66" t="s">
        <v>361</v>
      </c>
      <c r="D2645" s="53"/>
      <c r="E2645" s="53"/>
      <c r="F2645" s="53"/>
      <c r="G2645" s="53"/>
      <c r="H2645" s="53"/>
      <c r="I2645" s="67" t="s">
        <v>1</v>
      </c>
      <c r="J2645" s="53"/>
      <c r="K2645" s="67">
        <v>0</v>
      </c>
      <c r="L2645" s="53"/>
      <c r="M2645" s="49" t="s">
        <v>1</v>
      </c>
    </row>
    <row r="2646" spans="1:13" ht="12.75">
      <c r="A2646" s="64" t="s">
        <v>305</v>
      </c>
      <c r="B2646" s="53"/>
      <c r="C2646" s="64" t="s">
        <v>306</v>
      </c>
      <c r="D2646" s="53"/>
      <c r="E2646" s="53"/>
      <c r="F2646" s="53"/>
      <c r="G2646" s="53"/>
      <c r="H2646" s="53"/>
      <c r="I2646" s="65">
        <v>19050</v>
      </c>
      <c r="J2646" s="53"/>
      <c r="K2646" s="65">
        <v>1247.49</v>
      </c>
      <c r="L2646" s="53"/>
      <c r="M2646" s="14">
        <v>6.55</v>
      </c>
    </row>
    <row r="2647" spans="1:13" ht="12.75">
      <c r="A2647" s="66" t="s">
        <v>346</v>
      </c>
      <c r="B2647" s="53"/>
      <c r="C2647" s="66" t="s">
        <v>347</v>
      </c>
      <c r="D2647" s="53"/>
      <c r="E2647" s="53"/>
      <c r="F2647" s="53"/>
      <c r="G2647" s="53"/>
      <c r="H2647" s="53"/>
      <c r="I2647" s="67" t="s">
        <v>1</v>
      </c>
      <c r="J2647" s="53"/>
      <c r="K2647" s="67">
        <v>0</v>
      </c>
      <c r="L2647" s="53"/>
      <c r="M2647" s="49" t="s">
        <v>1</v>
      </c>
    </row>
    <row r="2648" spans="1:13" ht="12.75">
      <c r="A2648" s="66" t="s">
        <v>309</v>
      </c>
      <c r="B2648" s="53"/>
      <c r="C2648" s="66" t="s">
        <v>310</v>
      </c>
      <c r="D2648" s="53"/>
      <c r="E2648" s="53"/>
      <c r="F2648" s="53"/>
      <c r="G2648" s="53"/>
      <c r="H2648" s="53"/>
      <c r="I2648" s="67" t="s">
        <v>1</v>
      </c>
      <c r="J2648" s="53"/>
      <c r="K2648" s="67">
        <v>0</v>
      </c>
      <c r="L2648" s="53"/>
      <c r="M2648" s="49" t="s">
        <v>1</v>
      </c>
    </row>
    <row r="2649" spans="1:13" ht="12.75">
      <c r="A2649" s="66" t="s">
        <v>348</v>
      </c>
      <c r="B2649" s="53"/>
      <c r="C2649" s="66" t="s">
        <v>349</v>
      </c>
      <c r="D2649" s="53"/>
      <c r="E2649" s="53"/>
      <c r="F2649" s="53"/>
      <c r="G2649" s="53"/>
      <c r="H2649" s="53"/>
      <c r="I2649" s="67" t="s">
        <v>1</v>
      </c>
      <c r="J2649" s="53"/>
      <c r="K2649" s="67">
        <v>0</v>
      </c>
      <c r="L2649" s="53"/>
      <c r="M2649" s="49" t="s">
        <v>1</v>
      </c>
    </row>
    <row r="2650" spans="1:13" ht="12.75">
      <c r="A2650" s="66" t="s">
        <v>350</v>
      </c>
      <c r="B2650" s="53"/>
      <c r="C2650" s="66" t="s">
        <v>351</v>
      </c>
      <c r="D2650" s="53"/>
      <c r="E2650" s="53"/>
      <c r="F2650" s="53"/>
      <c r="G2650" s="53"/>
      <c r="H2650" s="53"/>
      <c r="I2650" s="67" t="s">
        <v>1</v>
      </c>
      <c r="J2650" s="53"/>
      <c r="K2650" s="67">
        <v>0</v>
      </c>
      <c r="L2650" s="53"/>
      <c r="M2650" s="49" t="s">
        <v>1</v>
      </c>
    </row>
    <row r="2651" spans="1:13" ht="12.75">
      <c r="A2651" s="66" t="s">
        <v>311</v>
      </c>
      <c r="B2651" s="53"/>
      <c r="C2651" s="66" t="s">
        <v>306</v>
      </c>
      <c r="D2651" s="53"/>
      <c r="E2651" s="53"/>
      <c r="F2651" s="53"/>
      <c r="G2651" s="53"/>
      <c r="H2651" s="53"/>
      <c r="I2651" s="67" t="s">
        <v>1</v>
      </c>
      <c r="J2651" s="53"/>
      <c r="K2651" s="67">
        <v>1247.49</v>
      </c>
      <c r="L2651" s="53"/>
      <c r="M2651" s="49" t="s">
        <v>1</v>
      </c>
    </row>
    <row r="2652" spans="1:13" ht="12.75">
      <c r="A2652" s="64" t="s">
        <v>352</v>
      </c>
      <c r="B2652" s="53"/>
      <c r="C2652" s="64" t="s">
        <v>353</v>
      </c>
      <c r="D2652" s="53"/>
      <c r="E2652" s="53"/>
      <c r="F2652" s="53"/>
      <c r="G2652" s="53"/>
      <c r="H2652" s="53"/>
      <c r="I2652" s="65">
        <v>200</v>
      </c>
      <c r="J2652" s="53"/>
      <c r="K2652" s="65">
        <v>0</v>
      </c>
      <c r="L2652" s="53"/>
      <c r="M2652" s="14">
        <v>0</v>
      </c>
    </row>
    <row r="2653" spans="1:13" ht="12.75">
      <c r="A2653" s="66" t="s">
        <v>354</v>
      </c>
      <c r="B2653" s="53"/>
      <c r="C2653" s="66" t="s">
        <v>355</v>
      </c>
      <c r="D2653" s="53"/>
      <c r="E2653" s="53"/>
      <c r="F2653" s="53"/>
      <c r="G2653" s="53"/>
      <c r="H2653" s="53"/>
      <c r="I2653" s="67" t="s">
        <v>1</v>
      </c>
      <c r="J2653" s="53"/>
      <c r="K2653" s="67">
        <v>0</v>
      </c>
      <c r="L2653" s="53"/>
      <c r="M2653" s="49" t="s">
        <v>1</v>
      </c>
    </row>
    <row r="2654" spans="1:13" ht="12.75">
      <c r="A2654" s="66" t="s">
        <v>356</v>
      </c>
      <c r="B2654" s="53"/>
      <c r="C2654" s="66" t="s">
        <v>357</v>
      </c>
      <c r="D2654" s="53"/>
      <c r="E2654" s="53"/>
      <c r="F2654" s="53"/>
      <c r="G2654" s="53"/>
      <c r="H2654" s="53"/>
      <c r="I2654" s="67" t="s">
        <v>1</v>
      </c>
      <c r="J2654" s="53"/>
      <c r="K2654" s="67">
        <v>0</v>
      </c>
      <c r="L2654" s="53"/>
      <c r="M2654" s="49" t="s">
        <v>1</v>
      </c>
    </row>
    <row r="2655" spans="1:13" ht="12.75">
      <c r="A2655" s="64" t="s">
        <v>391</v>
      </c>
      <c r="B2655" s="53"/>
      <c r="C2655" s="64" t="s">
        <v>392</v>
      </c>
      <c r="D2655" s="53"/>
      <c r="E2655" s="53"/>
      <c r="F2655" s="53"/>
      <c r="G2655" s="53"/>
      <c r="H2655" s="53"/>
      <c r="I2655" s="65">
        <v>5000</v>
      </c>
      <c r="J2655" s="53"/>
      <c r="K2655" s="65">
        <v>0</v>
      </c>
      <c r="L2655" s="53"/>
      <c r="M2655" s="14">
        <v>0</v>
      </c>
    </row>
    <row r="2656" spans="1:13" ht="12.75">
      <c r="A2656" s="66" t="s">
        <v>432</v>
      </c>
      <c r="B2656" s="53"/>
      <c r="C2656" s="66" t="s">
        <v>433</v>
      </c>
      <c r="D2656" s="53"/>
      <c r="E2656" s="53"/>
      <c r="F2656" s="53"/>
      <c r="G2656" s="53"/>
      <c r="H2656" s="53"/>
      <c r="I2656" s="67" t="s">
        <v>1</v>
      </c>
      <c r="J2656" s="53"/>
      <c r="K2656" s="67">
        <v>0</v>
      </c>
      <c r="L2656" s="53"/>
      <c r="M2656" s="49" t="s">
        <v>1</v>
      </c>
    </row>
    <row r="2657" spans="1:13" ht="12.75">
      <c r="A2657" s="64" t="s">
        <v>322</v>
      </c>
      <c r="B2657" s="53"/>
      <c r="C2657" s="64" t="s">
        <v>323</v>
      </c>
      <c r="D2657" s="53"/>
      <c r="E2657" s="53"/>
      <c r="F2657" s="53"/>
      <c r="G2657" s="53"/>
      <c r="H2657" s="53"/>
      <c r="I2657" s="65">
        <v>11000</v>
      </c>
      <c r="J2657" s="53"/>
      <c r="K2657" s="65">
        <v>0</v>
      </c>
      <c r="L2657" s="53"/>
      <c r="M2657" s="14">
        <v>0</v>
      </c>
    </row>
    <row r="2658" spans="1:13" ht="12.75">
      <c r="A2658" s="66" t="s">
        <v>324</v>
      </c>
      <c r="B2658" s="53"/>
      <c r="C2658" s="66" t="s">
        <v>325</v>
      </c>
      <c r="D2658" s="53"/>
      <c r="E2658" s="53"/>
      <c r="F2658" s="53"/>
      <c r="G2658" s="53"/>
      <c r="H2658" s="53"/>
      <c r="I2658" s="67" t="s">
        <v>1</v>
      </c>
      <c r="J2658" s="53"/>
      <c r="K2658" s="67">
        <v>0</v>
      </c>
      <c r="L2658" s="53"/>
      <c r="M2658" s="49" t="s">
        <v>1</v>
      </c>
    </row>
    <row r="2659" spans="1:13" ht="12.75">
      <c r="A2659" s="66" t="s">
        <v>363</v>
      </c>
      <c r="B2659" s="53"/>
      <c r="C2659" s="66" t="s">
        <v>364</v>
      </c>
      <c r="D2659" s="53"/>
      <c r="E2659" s="53"/>
      <c r="F2659" s="53"/>
      <c r="G2659" s="53"/>
      <c r="H2659" s="53"/>
      <c r="I2659" s="67" t="s">
        <v>1</v>
      </c>
      <c r="J2659" s="53"/>
      <c r="K2659" s="67">
        <v>0</v>
      </c>
      <c r="L2659" s="53"/>
      <c r="M2659" s="49" t="s">
        <v>1</v>
      </c>
    </row>
    <row r="2660" spans="1:13" ht="12.75">
      <c r="A2660" s="64" t="s">
        <v>434</v>
      </c>
      <c r="B2660" s="53"/>
      <c r="C2660" s="64" t="s">
        <v>435</v>
      </c>
      <c r="D2660" s="53"/>
      <c r="E2660" s="53"/>
      <c r="F2660" s="53"/>
      <c r="G2660" s="53"/>
      <c r="H2660" s="53"/>
      <c r="I2660" s="65">
        <v>4000</v>
      </c>
      <c r="J2660" s="53"/>
      <c r="K2660" s="65">
        <v>214.4</v>
      </c>
      <c r="L2660" s="53"/>
      <c r="M2660" s="14">
        <v>5.36</v>
      </c>
    </row>
    <row r="2661" spans="1:13" ht="12.75">
      <c r="A2661" s="66" t="s">
        <v>436</v>
      </c>
      <c r="B2661" s="53"/>
      <c r="C2661" s="66" t="s">
        <v>437</v>
      </c>
      <c r="D2661" s="53"/>
      <c r="E2661" s="53"/>
      <c r="F2661" s="53"/>
      <c r="G2661" s="53"/>
      <c r="H2661" s="53"/>
      <c r="I2661" s="67" t="s">
        <v>1</v>
      </c>
      <c r="J2661" s="53"/>
      <c r="K2661" s="67">
        <v>214.4</v>
      </c>
      <c r="L2661" s="53"/>
      <c r="M2661" s="49" t="s">
        <v>1</v>
      </c>
    </row>
    <row r="2662" spans="1:13" ht="12.75">
      <c r="A2662" s="68" t="s">
        <v>450</v>
      </c>
      <c r="B2662" s="53"/>
      <c r="C2662" s="53"/>
      <c r="D2662" s="53"/>
      <c r="E2662" s="53"/>
      <c r="F2662" s="53"/>
      <c r="G2662" s="53"/>
      <c r="H2662" s="53"/>
      <c r="I2662" s="69">
        <v>266500</v>
      </c>
      <c r="J2662" s="53"/>
      <c r="K2662" s="69">
        <v>1298.09</v>
      </c>
      <c r="L2662" s="53"/>
      <c r="M2662" s="46">
        <v>0.49</v>
      </c>
    </row>
    <row r="2663" spans="1:13" ht="12.75">
      <c r="A2663" s="68" t="s">
        <v>451</v>
      </c>
      <c r="B2663" s="53"/>
      <c r="C2663" s="53"/>
      <c r="D2663" s="53"/>
      <c r="E2663" s="53"/>
      <c r="F2663" s="53"/>
      <c r="G2663" s="53"/>
      <c r="H2663" s="53"/>
      <c r="I2663" s="69">
        <v>266500</v>
      </c>
      <c r="J2663" s="53"/>
      <c r="K2663" s="69">
        <v>1298.09</v>
      </c>
      <c r="L2663" s="53"/>
      <c r="M2663" s="46">
        <v>0.49</v>
      </c>
    </row>
    <row r="2664" spans="1:13" ht="12.75">
      <c r="A2664" s="64" t="s">
        <v>280</v>
      </c>
      <c r="B2664" s="53"/>
      <c r="C2664" s="64" t="s">
        <v>281</v>
      </c>
      <c r="D2664" s="53"/>
      <c r="E2664" s="53"/>
      <c r="F2664" s="53"/>
      <c r="G2664" s="53"/>
      <c r="H2664" s="53"/>
      <c r="I2664" s="65">
        <v>2090</v>
      </c>
      <c r="J2664" s="53"/>
      <c r="K2664" s="65">
        <v>0</v>
      </c>
      <c r="L2664" s="53"/>
      <c r="M2664" s="14">
        <v>0</v>
      </c>
    </row>
    <row r="2665" spans="1:13" ht="12.75">
      <c r="A2665" s="66" t="s">
        <v>282</v>
      </c>
      <c r="B2665" s="53"/>
      <c r="C2665" s="66" t="s">
        <v>283</v>
      </c>
      <c r="D2665" s="53"/>
      <c r="E2665" s="53"/>
      <c r="F2665" s="53"/>
      <c r="G2665" s="53"/>
      <c r="H2665" s="53"/>
      <c r="I2665" s="67" t="s">
        <v>1</v>
      </c>
      <c r="J2665" s="53"/>
      <c r="K2665" s="67">
        <v>0</v>
      </c>
      <c r="L2665" s="53"/>
      <c r="M2665" s="49" t="s">
        <v>1</v>
      </c>
    </row>
    <row r="2666" spans="1:13" ht="12.75">
      <c r="A2666" s="64" t="s">
        <v>284</v>
      </c>
      <c r="B2666" s="53"/>
      <c r="C2666" s="64" t="s">
        <v>285</v>
      </c>
      <c r="D2666" s="53"/>
      <c r="E2666" s="53"/>
      <c r="F2666" s="53"/>
      <c r="G2666" s="53"/>
      <c r="H2666" s="53"/>
      <c r="I2666" s="65">
        <v>200</v>
      </c>
      <c r="J2666" s="53"/>
      <c r="K2666" s="65">
        <v>0</v>
      </c>
      <c r="L2666" s="53"/>
      <c r="M2666" s="14">
        <v>0</v>
      </c>
    </row>
    <row r="2667" spans="1:13" ht="12.75">
      <c r="A2667" s="66" t="s">
        <v>286</v>
      </c>
      <c r="B2667" s="53"/>
      <c r="C2667" s="66" t="s">
        <v>285</v>
      </c>
      <c r="D2667" s="53"/>
      <c r="E2667" s="53"/>
      <c r="F2667" s="53"/>
      <c r="G2667" s="53"/>
      <c r="H2667" s="53"/>
      <c r="I2667" s="67" t="s">
        <v>1</v>
      </c>
      <c r="J2667" s="53"/>
      <c r="K2667" s="67">
        <v>0</v>
      </c>
      <c r="L2667" s="53"/>
      <c r="M2667" s="49" t="s">
        <v>1</v>
      </c>
    </row>
    <row r="2668" spans="1:13" ht="12.75">
      <c r="A2668" s="64" t="s">
        <v>287</v>
      </c>
      <c r="B2668" s="53"/>
      <c r="C2668" s="64" t="s">
        <v>288</v>
      </c>
      <c r="D2668" s="53"/>
      <c r="E2668" s="53"/>
      <c r="F2668" s="53"/>
      <c r="G2668" s="53"/>
      <c r="H2668" s="53"/>
      <c r="I2668" s="65">
        <v>610</v>
      </c>
      <c r="J2668" s="53"/>
      <c r="K2668" s="65">
        <v>0</v>
      </c>
      <c r="L2668" s="53"/>
      <c r="M2668" s="14">
        <v>0</v>
      </c>
    </row>
    <row r="2669" spans="1:13" ht="12.75">
      <c r="A2669" s="66" t="s">
        <v>289</v>
      </c>
      <c r="B2669" s="53"/>
      <c r="C2669" s="66" t="s">
        <v>290</v>
      </c>
      <c r="D2669" s="53"/>
      <c r="E2669" s="53"/>
      <c r="F2669" s="53"/>
      <c r="G2669" s="53"/>
      <c r="H2669" s="53"/>
      <c r="I2669" s="67" t="s">
        <v>1</v>
      </c>
      <c r="J2669" s="53"/>
      <c r="K2669" s="67">
        <v>0</v>
      </c>
      <c r="L2669" s="53"/>
      <c r="M2669" s="49" t="s">
        <v>1</v>
      </c>
    </row>
    <row r="2670" spans="1:13" ht="12.75">
      <c r="A2670" s="64" t="s">
        <v>291</v>
      </c>
      <c r="B2670" s="53"/>
      <c r="C2670" s="64" t="s">
        <v>292</v>
      </c>
      <c r="D2670" s="53"/>
      <c r="E2670" s="53"/>
      <c r="F2670" s="53"/>
      <c r="G2670" s="53"/>
      <c r="H2670" s="53"/>
      <c r="I2670" s="65">
        <v>1110</v>
      </c>
      <c r="J2670" s="53"/>
      <c r="K2670" s="65">
        <v>0</v>
      </c>
      <c r="L2670" s="53"/>
      <c r="M2670" s="14">
        <v>0</v>
      </c>
    </row>
    <row r="2671" spans="1:13" ht="12.75">
      <c r="A2671" s="66" t="s">
        <v>318</v>
      </c>
      <c r="B2671" s="53"/>
      <c r="C2671" s="66" t="s">
        <v>319</v>
      </c>
      <c r="D2671" s="53"/>
      <c r="E2671" s="53"/>
      <c r="F2671" s="53"/>
      <c r="G2671" s="53"/>
      <c r="H2671" s="53"/>
      <c r="I2671" s="67" t="s">
        <v>1</v>
      </c>
      <c r="J2671" s="53"/>
      <c r="K2671" s="67">
        <v>0</v>
      </c>
      <c r="L2671" s="53"/>
      <c r="M2671" s="49" t="s">
        <v>1</v>
      </c>
    </row>
    <row r="2672" spans="1:13" ht="12.75">
      <c r="A2672" s="64" t="s">
        <v>295</v>
      </c>
      <c r="B2672" s="53"/>
      <c r="C2672" s="64" t="s">
        <v>296</v>
      </c>
      <c r="D2672" s="53"/>
      <c r="E2672" s="53"/>
      <c r="F2672" s="53"/>
      <c r="G2672" s="53"/>
      <c r="H2672" s="53"/>
      <c r="I2672" s="65">
        <v>20040</v>
      </c>
      <c r="J2672" s="53"/>
      <c r="K2672" s="65">
        <v>0</v>
      </c>
      <c r="L2672" s="53"/>
      <c r="M2672" s="14">
        <v>0</v>
      </c>
    </row>
    <row r="2673" spans="1:13" ht="12.75">
      <c r="A2673" s="66" t="s">
        <v>297</v>
      </c>
      <c r="B2673" s="53"/>
      <c r="C2673" s="66" t="s">
        <v>298</v>
      </c>
      <c r="D2673" s="53"/>
      <c r="E2673" s="53"/>
      <c r="F2673" s="53"/>
      <c r="G2673" s="53"/>
      <c r="H2673" s="53"/>
      <c r="I2673" s="67" t="s">
        <v>1</v>
      </c>
      <c r="J2673" s="53"/>
      <c r="K2673" s="67">
        <v>0</v>
      </c>
      <c r="L2673" s="53"/>
      <c r="M2673" s="49" t="s">
        <v>1</v>
      </c>
    </row>
    <row r="2674" spans="1:13" ht="12.75">
      <c r="A2674" s="66" t="s">
        <v>387</v>
      </c>
      <c r="B2674" s="53"/>
      <c r="C2674" s="66" t="s">
        <v>388</v>
      </c>
      <c r="D2674" s="53"/>
      <c r="E2674" s="53"/>
      <c r="F2674" s="53"/>
      <c r="G2674" s="53"/>
      <c r="H2674" s="53"/>
      <c r="I2674" s="67" t="s">
        <v>1</v>
      </c>
      <c r="J2674" s="53"/>
      <c r="K2674" s="67">
        <v>0</v>
      </c>
      <c r="L2674" s="53"/>
      <c r="M2674" s="49" t="s">
        <v>1</v>
      </c>
    </row>
    <row r="2675" spans="1:13" ht="12.75">
      <c r="A2675" s="66" t="s">
        <v>328</v>
      </c>
      <c r="B2675" s="53"/>
      <c r="C2675" s="66" t="s">
        <v>329</v>
      </c>
      <c r="D2675" s="53"/>
      <c r="E2675" s="53"/>
      <c r="F2675" s="53"/>
      <c r="G2675" s="53"/>
      <c r="H2675" s="53"/>
      <c r="I2675" s="67" t="s">
        <v>1</v>
      </c>
      <c r="J2675" s="53"/>
      <c r="K2675" s="67">
        <v>0</v>
      </c>
      <c r="L2675" s="53"/>
      <c r="M2675" s="49" t="s">
        <v>1</v>
      </c>
    </row>
    <row r="2676" spans="1:13" ht="12.75">
      <c r="A2676" s="66" t="s">
        <v>330</v>
      </c>
      <c r="B2676" s="53"/>
      <c r="C2676" s="66" t="s">
        <v>331</v>
      </c>
      <c r="D2676" s="53"/>
      <c r="E2676" s="53"/>
      <c r="F2676" s="53"/>
      <c r="G2676" s="53"/>
      <c r="H2676" s="53"/>
      <c r="I2676" s="67" t="s">
        <v>1</v>
      </c>
      <c r="J2676" s="53"/>
      <c r="K2676" s="67">
        <v>0</v>
      </c>
      <c r="L2676" s="53"/>
      <c r="M2676" s="49" t="s">
        <v>1</v>
      </c>
    </row>
    <row r="2677" spans="1:13" ht="12.75">
      <c r="A2677" s="64" t="s">
        <v>299</v>
      </c>
      <c r="B2677" s="53"/>
      <c r="C2677" s="64" t="s">
        <v>300</v>
      </c>
      <c r="D2677" s="53"/>
      <c r="E2677" s="53"/>
      <c r="F2677" s="53"/>
      <c r="G2677" s="53"/>
      <c r="H2677" s="53"/>
      <c r="I2677" s="65">
        <v>12800</v>
      </c>
      <c r="J2677" s="53"/>
      <c r="K2677" s="65">
        <v>0</v>
      </c>
      <c r="L2677" s="53"/>
      <c r="M2677" s="14">
        <v>0</v>
      </c>
    </row>
    <row r="2678" spans="1:13" ht="12.75">
      <c r="A2678" s="66" t="s">
        <v>334</v>
      </c>
      <c r="B2678" s="53"/>
      <c r="C2678" s="66" t="s">
        <v>335</v>
      </c>
      <c r="D2678" s="53"/>
      <c r="E2678" s="53"/>
      <c r="F2678" s="53"/>
      <c r="G2678" s="53"/>
      <c r="H2678" s="53"/>
      <c r="I2678" s="67" t="s">
        <v>1</v>
      </c>
      <c r="J2678" s="53"/>
      <c r="K2678" s="67">
        <v>0</v>
      </c>
      <c r="L2678" s="53"/>
      <c r="M2678" s="49" t="s">
        <v>1</v>
      </c>
    </row>
    <row r="2679" spans="1:13" ht="12.75">
      <c r="A2679" s="66" t="s">
        <v>340</v>
      </c>
      <c r="B2679" s="53"/>
      <c r="C2679" s="66" t="s">
        <v>341</v>
      </c>
      <c r="D2679" s="53"/>
      <c r="E2679" s="53"/>
      <c r="F2679" s="53"/>
      <c r="G2679" s="53"/>
      <c r="H2679" s="53"/>
      <c r="I2679" s="67" t="s">
        <v>1</v>
      </c>
      <c r="J2679" s="53"/>
      <c r="K2679" s="67">
        <v>0</v>
      </c>
      <c r="L2679" s="53"/>
      <c r="M2679" s="49" t="s">
        <v>1</v>
      </c>
    </row>
    <row r="2680" spans="1:13" ht="12.75">
      <c r="A2680" s="66" t="s">
        <v>303</v>
      </c>
      <c r="B2680" s="53"/>
      <c r="C2680" s="66" t="s">
        <v>304</v>
      </c>
      <c r="D2680" s="53"/>
      <c r="E2680" s="53"/>
      <c r="F2680" s="53"/>
      <c r="G2680" s="53"/>
      <c r="H2680" s="53"/>
      <c r="I2680" s="67" t="s">
        <v>1</v>
      </c>
      <c r="J2680" s="53"/>
      <c r="K2680" s="67">
        <v>0</v>
      </c>
      <c r="L2680" s="53"/>
      <c r="M2680" s="49" t="s">
        <v>1</v>
      </c>
    </row>
    <row r="2681" spans="1:13" ht="12.75">
      <c r="A2681" s="66" t="s">
        <v>344</v>
      </c>
      <c r="B2681" s="53"/>
      <c r="C2681" s="66" t="s">
        <v>345</v>
      </c>
      <c r="D2681" s="53"/>
      <c r="E2681" s="53"/>
      <c r="F2681" s="53"/>
      <c r="G2681" s="53"/>
      <c r="H2681" s="53"/>
      <c r="I2681" s="67" t="s">
        <v>1</v>
      </c>
      <c r="J2681" s="53"/>
      <c r="K2681" s="67">
        <v>0</v>
      </c>
      <c r="L2681" s="53"/>
      <c r="M2681" s="49" t="s">
        <v>1</v>
      </c>
    </row>
    <row r="2682" spans="1:13" ht="12.75">
      <c r="A2682" s="64" t="s">
        <v>360</v>
      </c>
      <c r="B2682" s="53"/>
      <c r="C2682" s="64" t="s">
        <v>361</v>
      </c>
      <c r="D2682" s="53"/>
      <c r="E2682" s="53"/>
      <c r="F2682" s="53"/>
      <c r="G2682" s="53"/>
      <c r="H2682" s="53"/>
      <c r="I2682" s="65">
        <v>10000</v>
      </c>
      <c r="J2682" s="53"/>
      <c r="K2682" s="65">
        <v>0</v>
      </c>
      <c r="L2682" s="53"/>
      <c r="M2682" s="14">
        <v>0</v>
      </c>
    </row>
    <row r="2683" spans="1:13" ht="12.75">
      <c r="A2683" s="66" t="s">
        <v>362</v>
      </c>
      <c r="B2683" s="53"/>
      <c r="C2683" s="66" t="s">
        <v>361</v>
      </c>
      <c r="D2683" s="53"/>
      <c r="E2683" s="53"/>
      <c r="F2683" s="53"/>
      <c r="G2683" s="53"/>
      <c r="H2683" s="53"/>
      <c r="I2683" s="67" t="s">
        <v>1</v>
      </c>
      <c r="J2683" s="53"/>
      <c r="K2683" s="67">
        <v>0</v>
      </c>
      <c r="L2683" s="53"/>
      <c r="M2683" s="49" t="s">
        <v>1</v>
      </c>
    </row>
    <row r="2684" spans="1:13" ht="12.75">
      <c r="A2684" s="64" t="s">
        <v>305</v>
      </c>
      <c r="B2684" s="53"/>
      <c r="C2684" s="64" t="s">
        <v>306</v>
      </c>
      <c r="D2684" s="53"/>
      <c r="E2684" s="53"/>
      <c r="F2684" s="53"/>
      <c r="G2684" s="53"/>
      <c r="H2684" s="53"/>
      <c r="I2684" s="65">
        <v>1050</v>
      </c>
      <c r="J2684" s="53"/>
      <c r="K2684" s="65">
        <v>0</v>
      </c>
      <c r="L2684" s="53"/>
      <c r="M2684" s="14">
        <v>0</v>
      </c>
    </row>
    <row r="2685" spans="1:13" ht="12.75">
      <c r="A2685" s="66" t="s">
        <v>311</v>
      </c>
      <c r="B2685" s="53"/>
      <c r="C2685" s="66" t="s">
        <v>306</v>
      </c>
      <c r="D2685" s="53"/>
      <c r="E2685" s="53"/>
      <c r="F2685" s="53"/>
      <c r="G2685" s="53"/>
      <c r="H2685" s="53"/>
      <c r="I2685" s="67" t="s">
        <v>1</v>
      </c>
      <c r="J2685" s="53"/>
      <c r="K2685" s="67">
        <v>0</v>
      </c>
      <c r="L2685" s="53"/>
      <c r="M2685" s="49" t="s">
        <v>1</v>
      </c>
    </row>
    <row r="2686" spans="1:13" ht="12.75">
      <c r="A2686" s="64" t="s">
        <v>391</v>
      </c>
      <c r="B2686" s="53"/>
      <c r="C2686" s="64" t="s">
        <v>392</v>
      </c>
      <c r="D2686" s="53"/>
      <c r="E2686" s="53"/>
      <c r="F2686" s="53"/>
      <c r="G2686" s="53"/>
      <c r="H2686" s="53"/>
      <c r="I2686" s="65">
        <v>104600</v>
      </c>
      <c r="J2686" s="53"/>
      <c r="K2686" s="65">
        <v>1298.09</v>
      </c>
      <c r="L2686" s="53"/>
      <c r="M2686" s="14">
        <v>1.24</v>
      </c>
    </row>
    <row r="2687" spans="1:13" ht="12.75">
      <c r="A2687" s="66" t="s">
        <v>432</v>
      </c>
      <c r="B2687" s="53"/>
      <c r="C2687" s="66" t="s">
        <v>433</v>
      </c>
      <c r="D2687" s="53"/>
      <c r="E2687" s="53"/>
      <c r="F2687" s="53"/>
      <c r="G2687" s="53"/>
      <c r="H2687" s="53"/>
      <c r="I2687" s="67" t="s">
        <v>1</v>
      </c>
      <c r="J2687" s="53"/>
      <c r="K2687" s="67">
        <v>1298.09</v>
      </c>
      <c r="L2687" s="53"/>
      <c r="M2687" s="49" t="s">
        <v>1</v>
      </c>
    </row>
    <row r="2688" spans="1:13" ht="12.75">
      <c r="A2688" s="64" t="s">
        <v>322</v>
      </c>
      <c r="B2688" s="53"/>
      <c r="C2688" s="64" t="s">
        <v>323</v>
      </c>
      <c r="D2688" s="53"/>
      <c r="E2688" s="53"/>
      <c r="F2688" s="53"/>
      <c r="G2688" s="53"/>
      <c r="H2688" s="53"/>
      <c r="I2688" s="65">
        <v>14000</v>
      </c>
      <c r="J2688" s="53"/>
      <c r="K2688" s="65">
        <v>0</v>
      </c>
      <c r="L2688" s="53"/>
      <c r="M2688" s="14">
        <v>0</v>
      </c>
    </row>
    <row r="2689" spans="1:13" ht="12.75">
      <c r="A2689" s="66" t="s">
        <v>324</v>
      </c>
      <c r="B2689" s="53"/>
      <c r="C2689" s="66" t="s">
        <v>325</v>
      </c>
      <c r="D2689" s="53"/>
      <c r="E2689" s="53"/>
      <c r="F2689" s="53"/>
      <c r="G2689" s="53"/>
      <c r="H2689" s="53"/>
      <c r="I2689" s="67" t="s">
        <v>1</v>
      </c>
      <c r="J2689" s="53"/>
      <c r="K2689" s="67">
        <v>0</v>
      </c>
      <c r="L2689" s="53"/>
      <c r="M2689" s="49" t="s">
        <v>1</v>
      </c>
    </row>
    <row r="2690" spans="1:13" ht="12.75">
      <c r="A2690" s="64" t="s">
        <v>434</v>
      </c>
      <c r="B2690" s="53"/>
      <c r="C2690" s="64" t="s">
        <v>435</v>
      </c>
      <c r="D2690" s="53"/>
      <c r="E2690" s="53"/>
      <c r="F2690" s="53"/>
      <c r="G2690" s="53"/>
      <c r="H2690" s="53"/>
      <c r="I2690" s="65">
        <v>100000</v>
      </c>
      <c r="J2690" s="53"/>
      <c r="K2690" s="65">
        <v>0</v>
      </c>
      <c r="L2690" s="53"/>
      <c r="M2690" s="14">
        <v>0</v>
      </c>
    </row>
    <row r="2691" spans="1:13" ht="12.75">
      <c r="A2691" s="66" t="s">
        <v>436</v>
      </c>
      <c r="B2691" s="53"/>
      <c r="C2691" s="66" t="s">
        <v>437</v>
      </c>
      <c r="D2691" s="53"/>
      <c r="E2691" s="53"/>
      <c r="F2691" s="53"/>
      <c r="G2691" s="53"/>
      <c r="H2691" s="53"/>
      <c r="I2691" s="67" t="s">
        <v>1</v>
      </c>
      <c r="J2691" s="53"/>
      <c r="K2691" s="67">
        <v>0</v>
      </c>
      <c r="L2691" s="53"/>
      <c r="M2691" s="49" t="s">
        <v>1</v>
      </c>
    </row>
    <row r="2692" spans="1:13" ht="12.75">
      <c r="A2692" s="68" t="s">
        <v>452</v>
      </c>
      <c r="B2692" s="53"/>
      <c r="C2692" s="53"/>
      <c r="D2692" s="53"/>
      <c r="E2692" s="53"/>
      <c r="F2692" s="53"/>
      <c r="G2692" s="53"/>
      <c r="H2692" s="53"/>
      <c r="I2692" s="69">
        <v>20000</v>
      </c>
      <c r="J2692" s="53"/>
      <c r="K2692" s="69">
        <v>0</v>
      </c>
      <c r="L2692" s="53"/>
      <c r="M2692" s="46">
        <v>0</v>
      </c>
    </row>
    <row r="2693" spans="1:13" ht="12.75">
      <c r="A2693" s="68" t="s">
        <v>453</v>
      </c>
      <c r="B2693" s="53"/>
      <c r="C2693" s="53"/>
      <c r="D2693" s="53"/>
      <c r="E2693" s="53"/>
      <c r="F2693" s="53"/>
      <c r="G2693" s="53"/>
      <c r="H2693" s="53"/>
      <c r="I2693" s="69">
        <v>20000</v>
      </c>
      <c r="J2693" s="53"/>
      <c r="K2693" s="69">
        <v>0</v>
      </c>
      <c r="L2693" s="53"/>
      <c r="M2693" s="46">
        <v>0</v>
      </c>
    </row>
    <row r="2694" spans="1:13" ht="12.75">
      <c r="A2694" s="64" t="s">
        <v>295</v>
      </c>
      <c r="B2694" s="53"/>
      <c r="C2694" s="64" t="s">
        <v>296</v>
      </c>
      <c r="D2694" s="53"/>
      <c r="E2694" s="53"/>
      <c r="F2694" s="53"/>
      <c r="G2694" s="53"/>
      <c r="H2694" s="53"/>
      <c r="I2694" s="65">
        <v>10000</v>
      </c>
      <c r="J2694" s="53"/>
      <c r="K2694" s="65">
        <v>0</v>
      </c>
      <c r="L2694" s="53"/>
      <c r="M2694" s="14">
        <v>0</v>
      </c>
    </row>
    <row r="2695" spans="1:13" ht="12.75">
      <c r="A2695" s="66" t="s">
        <v>330</v>
      </c>
      <c r="B2695" s="53"/>
      <c r="C2695" s="66" t="s">
        <v>331</v>
      </c>
      <c r="D2695" s="53"/>
      <c r="E2695" s="53"/>
      <c r="F2695" s="53"/>
      <c r="G2695" s="53"/>
      <c r="H2695" s="53"/>
      <c r="I2695" s="67" t="s">
        <v>1</v>
      </c>
      <c r="J2695" s="53"/>
      <c r="K2695" s="67">
        <v>0</v>
      </c>
      <c r="L2695" s="53"/>
      <c r="M2695" s="49" t="s">
        <v>1</v>
      </c>
    </row>
    <row r="2696" spans="1:13" ht="12.75">
      <c r="A2696" s="64" t="s">
        <v>299</v>
      </c>
      <c r="B2696" s="53"/>
      <c r="C2696" s="64" t="s">
        <v>300</v>
      </c>
      <c r="D2696" s="53"/>
      <c r="E2696" s="53"/>
      <c r="F2696" s="53"/>
      <c r="G2696" s="53"/>
      <c r="H2696" s="53"/>
      <c r="I2696" s="65">
        <v>2000</v>
      </c>
      <c r="J2696" s="53"/>
      <c r="K2696" s="65">
        <v>0</v>
      </c>
      <c r="L2696" s="53"/>
      <c r="M2696" s="14">
        <v>0</v>
      </c>
    </row>
    <row r="2697" spans="1:13" ht="12.75">
      <c r="A2697" s="66" t="s">
        <v>344</v>
      </c>
      <c r="B2697" s="53"/>
      <c r="C2697" s="66" t="s">
        <v>345</v>
      </c>
      <c r="D2697" s="53"/>
      <c r="E2697" s="53"/>
      <c r="F2697" s="53"/>
      <c r="G2697" s="53"/>
      <c r="H2697" s="53"/>
      <c r="I2697" s="67" t="s">
        <v>1</v>
      </c>
      <c r="J2697" s="53"/>
      <c r="K2697" s="67">
        <v>0</v>
      </c>
      <c r="L2697" s="53"/>
      <c r="M2697" s="49" t="s">
        <v>1</v>
      </c>
    </row>
    <row r="2698" spans="1:13" ht="12.75">
      <c r="A2698" s="64" t="s">
        <v>322</v>
      </c>
      <c r="B2698" s="53"/>
      <c r="C2698" s="64" t="s">
        <v>323</v>
      </c>
      <c r="D2698" s="53"/>
      <c r="E2698" s="53"/>
      <c r="F2698" s="53"/>
      <c r="G2698" s="53"/>
      <c r="H2698" s="53"/>
      <c r="I2698" s="65">
        <v>8000</v>
      </c>
      <c r="J2698" s="53"/>
      <c r="K2698" s="65">
        <v>0</v>
      </c>
      <c r="L2698" s="53"/>
      <c r="M2698" s="14">
        <v>0</v>
      </c>
    </row>
    <row r="2699" spans="1:13" ht="12.75">
      <c r="A2699" s="66" t="s">
        <v>324</v>
      </c>
      <c r="B2699" s="53"/>
      <c r="C2699" s="66" t="s">
        <v>325</v>
      </c>
      <c r="D2699" s="53"/>
      <c r="E2699" s="53"/>
      <c r="F2699" s="53"/>
      <c r="G2699" s="53"/>
      <c r="H2699" s="53"/>
      <c r="I2699" s="67" t="s">
        <v>1</v>
      </c>
      <c r="J2699" s="53"/>
      <c r="K2699" s="67">
        <v>0</v>
      </c>
      <c r="L2699" s="53"/>
      <c r="M2699" s="49" t="s">
        <v>1</v>
      </c>
    </row>
    <row r="2700" spans="1:13" ht="12.75">
      <c r="A2700" s="68" t="s">
        <v>454</v>
      </c>
      <c r="B2700" s="53"/>
      <c r="C2700" s="53"/>
      <c r="D2700" s="53"/>
      <c r="E2700" s="53"/>
      <c r="F2700" s="53"/>
      <c r="G2700" s="53"/>
      <c r="H2700" s="53"/>
      <c r="I2700" s="69">
        <v>10000</v>
      </c>
      <c r="J2700" s="53"/>
      <c r="K2700" s="69">
        <v>0</v>
      </c>
      <c r="L2700" s="53"/>
      <c r="M2700" s="46">
        <v>0</v>
      </c>
    </row>
    <row r="2701" spans="1:13" ht="12.75">
      <c r="A2701" s="68" t="s">
        <v>455</v>
      </c>
      <c r="B2701" s="53"/>
      <c r="C2701" s="53"/>
      <c r="D2701" s="53"/>
      <c r="E2701" s="53"/>
      <c r="F2701" s="53"/>
      <c r="G2701" s="53"/>
      <c r="H2701" s="53"/>
      <c r="I2701" s="69">
        <v>10000</v>
      </c>
      <c r="J2701" s="53"/>
      <c r="K2701" s="69">
        <v>0</v>
      </c>
      <c r="L2701" s="53"/>
      <c r="M2701" s="46">
        <v>0</v>
      </c>
    </row>
    <row r="2702" spans="1:13" ht="12.75">
      <c r="A2702" s="64" t="s">
        <v>295</v>
      </c>
      <c r="B2702" s="53"/>
      <c r="C2702" s="64" t="s">
        <v>296</v>
      </c>
      <c r="D2702" s="53"/>
      <c r="E2702" s="53"/>
      <c r="F2702" s="53"/>
      <c r="G2702" s="53"/>
      <c r="H2702" s="53"/>
      <c r="I2702" s="65">
        <v>500</v>
      </c>
      <c r="J2702" s="53"/>
      <c r="K2702" s="65">
        <v>0</v>
      </c>
      <c r="L2702" s="53"/>
      <c r="M2702" s="14">
        <v>0</v>
      </c>
    </row>
    <row r="2703" spans="1:13" ht="12.75">
      <c r="A2703" s="66" t="s">
        <v>330</v>
      </c>
      <c r="B2703" s="53"/>
      <c r="C2703" s="66" t="s">
        <v>331</v>
      </c>
      <c r="D2703" s="53"/>
      <c r="E2703" s="53"/>
      <c r="F2703" s="53"/>
      <c r="G2703" s="53"/>
      <c r="H2703" s="53"/>
      <c r="I2703" s="67" t="s">
        <v>1</v>
      </c>
      <c r="J2703" s="53"/>
      <c r="K2703" s="67">
        <v>0</v>
      </c>
      <c r="L2703" s="53"/>
      <c r="M2703" s="49" t="s">
        <v>1</v>
      </c>
    </row>
    <row r="2704" spans="1:13" ht="12.75">
      <c r="A2704" s="64" t="s">
        <v>299</v>
      </c>
      <c r="B2704" s="53"/>
      <c r="C2704" s="64" t="s">
        <v>300</v>
      </c>
      <c r="D2704" s="53"/>
      <c r="E2704" s="53"/>
      <c r="F2704" s="53"/>
      <c r="G2704" s="53"/>
      <c r="H2704" s="53"/>
      <c r="I2704" s="65">
        <v>1500</v>
      </c>
      <c r="J2704" s="53"/>
      <c r="K2704" s="65">
        <v>0</v>
      </c>
      <c r="L2704" s="53"/>
      <c r="M2704" s="14">
        <v>0</v>
      </c>
    </row>
    <row r="2705" spans="1:13" ht="12.75">
      <c r="A2705" s="66" t="s">
        <v>336</v>
      </c>
      <c r="B2705" s="53"/>
      <c r="C2705" s="66" t="s">
        <v>337</v>
      </c>
      <c r="D2705" s="53"/>
      <c r="E2705" s="53"/>
      <c r="F2705" s="53"/>
      <c r="G2705" s="53"/>
      <c r="H2705" s="53"/>
      <c r="I2705" s="67" t="s">
        <v>1</v>
      </c>
      <c r="J2705" s="53"/>
      <c r="K2705" s="67">
        <v>0</v>
      </c>
      <c r="L2705" s="53"/>
      <c r="M2705" s="49" t="s">
        <v>1</v>
      </c>
    </row>
    <row r="2706" spans="1:13" ht="12.75">
      <c r="A2706" s="64" t="s">
        <v>322</v>
      </c>
      <c r="B2706" s="53"/>
      <c r="C2706" s="64" t="s">
        <v>323</v>
      </c>
      <c r="D2706" s="53"/>
      <c r="E2706" s="53"/>
      <c r="F2706" s="53"/>
      <c r="G2706" s="53"/>
      <c r="H2706" s="53"/>
      <c r="I2706" s="65">
        <v>3000</v>
      </c>
      <c r="J2706" s="53"/>
      <c r="K2706" s="65">
        <v>0</v>
      </c>
      <c r="L2706" s="53"/>
      <c r="M2706" s="14">
        <v>0</v>
      </c>
    </row>
    <row r="2707" spans="1:13" ht="12.75">
      <c r="A2707" s="66" t="s">
        <v>324</v>
      </c>
      <c r="B2707" s="53"/>
      <c r="C2707" s="66" t="s">
        <v>325</v>
      </c>
      <c r="D2707" s="53"/>
      <c r="E2707" s="53"/>
      <c r="F2707" s="53"/>
      <c r="G2707" s="53"/>
      <c r="H2707" s="53"/>
      <c r="I2707" s="67" t="s">
        <v>1</v>
      </c>
      <c r="J2707" s="53"/>
      <c r="K2707" s="67">
        <v>0</v>
      </c>
      <c r="L2707" s="53"/>
      <c r="M2707" s="49" t="s">
        <v>1</v>
      </c>
    </row>
    <row r="2708" spans="1:13" ht="12.75">
      <c r="A2708" s="64" t="s">
        <v>434</v>
      </c>
      <c r="B2708" s="53"/>
      <c r="C2708" s="64" t="s">
        <v>435</v>
      </c>
      <c r="D2708" s="53"/>
      <c r="E2708" s="53"/>
      <c r="F2708" s="53"/>
      <c r="G2708" s="53"/>
      <c r="H2708" s="53"/>
      <c r="I2708" s="65">
        <v>5000</v>
      </c>
      <c r="J2708" s="53"/>
      <c r="K2708" s="65">
        <v>0</v>
      </c>
      <c r="L2708" s="53"/>
      <c r="M2708" s="14">
        <v>0</v>
      </c>
    </row>
    <row r="2709" spans="1:13" ht="12.75">
      <c r="A2709" s="66" t="s">
        <v>436</v>
      </c>
      <c r="B2709" s="53"/>
      <c r="C2709" s="66" t="s">
        <v>437</v>
      </c>
      <c r="D2709" s="53"/>
      <c r="E2709" s="53"/>
      <c r="F2709" s="53"/>
      <c r="G2709" s="53"/>
      <c r="H2709" s="53"/>
      <c r="I2709" s="67" t="s">
        <v>1</v>
      </c>
      <c r="J2709" s="53"/>
      <c r="K2709" s="67">
        <v>0</v>
      </c>
      <c r="L2709" s="53"/>
      <c r="M2709" s="49" t="s">
        <v>1</v>
      </c>
    </row>
    <row r="2710" spans="1:13" ht="12.75">
      <c r="A2710" s="72" t="s">
        <v>716</v>
      </c>
      <c r="B2710" s="53"/>
      <c r="C2710" s="72" t="s">
        <v>717</v>
      </c>
      <c r="D2710" s="53"/>
      <c r="E2710" s="53"/>
      <c r="F2710" s="53"/>
      <c r="G2710" s="53"/>
      <c r="H2710" s="53"/>
      <c r="I2710" s="73">
        <v>33200</v>
      </c>
      <c r="J2710" s="53"/>
      <c r="K2710" s="73">
        <v>19852.76</v>
      </c>
      <c r="L2710" s="53"/>
      <c r="M2710" s="48">
        <v>59.8</v>
      </c>
    </row>
    <row r="2711" spans="1:13" ht="12.75">
      <c r="A2711" s="68" t="s">
        <v>444</v>
      </c>
      <c r="B2711" s="53"/>
      <c r="C2711" s="53"/>
      <c r="D2711" s="53"/>
      <c r="E2711" s="53"/>
      <c r="F2711" s="53"/>
      <c r="G2711" s="53"/>
      <c r="H2711" s="53"/>
      <c r="I2711" s="69">
        <v>13600</v>
      </c>
      <c r="J2711" s="53"/>
      <c r="K2711" s="69">
        <v>3619.78</v>
      </c>
      <c r="L2711" s="53"/>
      <c r="M2711" s="46">
        <v>26.62</v>
      </c>
    </row>
    <row r="2712" spans="1:13" ht="12.75">
      <c r="A2712" s="68" t="s">
        <v>445</v>
      </c>
      <c r="B2712" s="53"/>
      <c r="C2712" s="53"/>
      <c r="D2712" s="53"/>
      <c r="E2712" s="53"/>
      <c r="F2712" s="53"/>
      <c r="G2712" s="53"/>
      <c r="H2712" s="53"/>
      <c r="I2712" s="69">
        <v>13600</v>
      </c>
      <c r="J2712" s="53"/>
      <c r="K2712" s="69">
        <v>3619.78</v>
      </c>
      <c r="L2712" s="53"/>
      <c r="M2712" s="46">
        <v>26.62</v>
      </c>
    </row>
    <row r="2713" spans="1:13" ht="12.75">
      <c r="A2713" s="64" t="s">
        <v>280</v>
      </c>
      <c r="B2713" s="53"/>
      <c r="C2713" s="64" t="s">
        <v>281</v>
      </c>
      <c r="D2713" s="53"/>
      <c r="E2713" s="53"/>
      <c r="F2713" s="53"/>
      <c r="G2713" s="53"/>
      <c r="H2713" s="53"/>
      <c r="I2713" s="65">
        <v>9920</v>
      </c>
      <c r="J2713" s="53"/>
      <c r="K2713" s="65">
        <v>2506.25</v>
      </c>
      <c r="L2713" s="53"/>
      <c r="M2713" s="14">
        <v>25.26</v>
      </c>
    </row>
    <row r="2714" spans="1:13" ht="12.75">
      <c r="A2714" s="66" t="s">
        <v>282</v>
      </c>
      <c r="B2714" s="53"/>
      <c r="C2714" s="66" t="s">
        <v>283</v>
      </c>
      <c r="D2714" s="53"/>
      <c r="E2714" s="53"/>
      <c r="F2714" s="53"/>
      <c r="G2714" s="53"/>
      <c r="H2714" s="53"/>
      <c r="I2714" s="67" t="s">
        <v>1</v>
      </c>
      <c r="J2714" s="53"/>
      <c r="K2714" s="67">
        <v>2506.25</v>
      </c>
      <c r="L2714" s="53"/>
      <c r="M2714" s="49" t="s">
        <v>1</v>
      </c>
    </row>
    <row r="2715" spans="1:13" ht="12.75">
      <c r="A2715" s="64" t="s">
        <v>284</v>
      </c>
      <c r="B2715" s="53"/>
      <c r="C2715" s="64" t="s">
        <v>285</v>
      </c>
      <c r="D2715" s="53"/>
      <c r="E2715" s="53"/>
      <c r="F2715" s="53"/>
      <c r="G2715" s="53"/>
      <c r="H2715" s="53"/>
      <c r="I2715" s="65">
        <v>700</v>
      </c>
      <c r="J2715" s="53"/>
      <c r="K2715" s="65">
        <v>700</v>
      </c>
      <c r="L2715" s="53"/>
      <c r="M2715" s="14">
        <v>100</v>
      </c>
    </row>
    <row r="2716" spans="1:13" ht="12.75">
      <c r="A2716" s="66" t="s">
        <v>286</v>
      </c>
      <c r="B2716" s="53"/>
      <c r="C2716" s="66" t="s">
        <v>285</v>
      </c>
      <c r="D2716" s="53"/>
      <c r="E2716" s="53"/>
      <c r="F2716" s="53"/>
      <c r="G2716" s="53"/>
      <c r="H2716" s="53"/>
      <c r="I2716" s="67" t="s">
        <v>1</v>
      </c>
      <c r="J2716" s="53"/>
      <c r="K2716" s="67">
        <v>700</v>
      </c>
      <c r="L2716" s="53"/>
      <c r="M2716" s="49" t="s">
        <v>1</v>
      </c>
    </row>
    <row r="2717" spans="1:13" ht="12.75">
      <c r="A2717" s="64" t="s">
        <v>287</v>
      </c>
      <c r="B2717" s="53"/>
      <c r="C2717" s="64" t="s">
        <v>288</v>
      </c>
      <c r="D2717" s="53"/>
      <c r="E2717" s="53"/>
      <c r="F2717" s="53"/>
      <c r="G2717" s="53"/>
      <c r="H2717" s="53"/>
      <c r="I2717" s="65">
        <v>2100</v>
      </c>
      <c r="J2717" s="53"/>
      <c r="K2717" s="65">
        <v>413.53</v>
      </c>
      <c r="L2717" s="53"/>
      <c r="M2717" s="14">
        <v>19.69</v>
      </c>
    </row>
    <row r="2718" spans="1:13" ht="12.75">
      <c r="A2718" s="66" t="s">
        <v>289</v>
      </c>
      <c r="B2718" s="53"/>
      <c r="C2718" s="66" t="s">
        <v>290</v>
      </c>
      <c r="D2718" s="53"/>
      <c r="E2718" s="53"/>
      <c r="F2718" s="53"/>
      <c r="G2718" s="53"/>
      <c r="H2718" s="53"/>
      <c r="I2718" s="67" t="s">
        <v>1</v>
      </c>
      <c r="J2718" s="53"/>
      <c r="K2718" s="67">
        <v>413.53</v>
      </c>
      <c r="L2718" s="53"/>
      <c r="M2718" s="49" t="s">
        <v>1</v>
      </c>
    </row>
    <row r="2719" spans="1:13" ht="12.75">
      <c r="A2719" s="64" t="s">
        <v>291</v>
      </c>
      <c r="B2719" s="53"/>
      <c r="C2719" s="64" t="s">
        <v>292</v>
      </c>
      <c r="D2719" s="53"/>
      <c r="E2719" s="53"/>
      <c r="F2719" s="53"/>
      <c r="G2719" s="53"/>
      <c r="H2719" s="53"/>
      <c r="I2719" s="65">
        <v>880</v>
      </c>
      <c r="J2719" s="53"/>
      <c r="K2719" s="65">
        <v>0</v>
      </c>
      <c r="L2719" s="53"/>
      <c r="M2719" s="14">
        <v>0</v>
      </c>
    </row>
    <row r="2720" spans="1:13" ht="12.75">
      <c r="A2720" s="66" t="s">
        <v>318</v>
      </c>
      <c r="B2720" s="53"/>
      <c r="C2720" s="66" t="s">
        <v>319</v>
      </c>
      <c r="D2720" s="53"/>
      <c r="E2720" s="53"/>
      <c r="F2720" s="53"/>
      <c r="G2720" s="53"/>
      <c r="H2720" s="53"/>
      <c r="I2720" s="67" t="s">
        <v>1</v>
      </c>
      <c r="J2720" s="53"/>
      <c r="K2720" s="67">
        <v>0</v>
      </c>
      <c r="L2720" s="53"/>
      <c r="M2720" s="49" t="s">
        <v>1</v>
      </c>
    </row>
    <row r="2721" spans="1:13" ht="12.75">
      <c r="A2721" s="66" t="s">
        <v>293</v>
      </c>
      <c r="B2721" s="53"/>
      <c r="C2721" s="66" t="s">
        <v>294</v>
      </c>
      <c r="D2721" s="53"/>
      <c r="E2721" s="53"/>
      <c r="F2721" s="53"/>
      <c r="G2721" s="53"/>
      <c r="H2721" s="53"/>
      <c r="I2721" s="67" t="s">
        <v>1</v>
      </c>
      <c r="J2721" s="53"/>
      <c r="K2721" s="67">
        <v>0</v>
      </c>
      <c r="L2721" s="53"/>
      <c r="M2721" s="49" t="s">
        <v>1</v>
      </c>
    </row>
    <row r="2722" spans="1:13" ht="12.75">
      <c r="A2722" s="68" t="s">
        <v>450</v>
      </c>
      <c r="B2722" s="53"/>
      <c r="C2722" s="53"/>
      <c r="D2722" s="53"/>
      <c r="E2722" s="53"/>
      <c r="F2722" s="53"/>
      <c r="G2722" s="53"/>
      <c r="H2722" s="53"/>
      <c r="I2722" s="69">
        <v>19600</v>
      </c>
      <c r="J2722" s="53"/>
      <c r="K2722" s="69">
        <v>16232.98</v>
      </c>
      <c r="L2722" s="53"/>
      <c r="M2722" s="46">
        <v>82.82</v>
      </c>
    </row>
    <row r="2723" spans="1:13" ht="12.75">
      <c r="A2723" s="68" t="s">
        <v>451</v>
      </c>
      <c r="B2723" s="53"/>
      <c r="C2723" s="53"/>
      <c r="D2723" s="53"/>
      <c r="E2723" s="53"/>
      <c r="F2723" s="53"/>
      <c r="G2723" s="53"/>
      <c r="H2723" s="53"/>
      <c r="I2723" s="69">
        <v>19600</v>
      </c>
      <c r="J2723" s="53"/>
      <c r="K2723" s="69">
        <v>16232.98</v>
      </c>
      <c r="L2723" s="53"/>
      <c r="M2723" s="46">
        <v>82.82</v>
      </c>
    </row>
    <row r="2724" spans="1:13" ht="12.75">
      <c r="A2724" s="64" t="s">
        <v>280</v>
      </c>
      <c r="B2724" s="53"/>
      <c r="C2724" s="64" t="s">
        <v>281</v>
      </c>
      <c r="D2724" s="53"/>
      <c r="E2724" s="53"/>
      <c r="F2724" s="53"/>
      <c r="G2724" s="53"/>
      <c r="H2724" s="53"/>
      <c r="I2724" s="65">
        <v>15080</v>
      </c>
      <c r="J2724" s="53"/>
      <c r="K2724" s="65">
        <v>12422.17</v>
      </c>
      <c r="L2724" s="53"/>
      <c r="M2724" s="14">
        <v>82.38</v>
      </c>
    </row>
    <row r="2725" spans="1:13" ht="12.75">
      <c r="A2725" s="66" t="s">
        <v>282</v>
      </c>
      <c r="B2725" s="53"/>
      <c r="C2725" s="66" t="s">
        <v>283</v>
      </c>
      <c r="D2725" s="53"/>
      <c r="E2725" s="53"/>
      <c r="F2725" s="53"/>
      <c r="G2725" s="53"/>
      <c r="H2725" s="53"/>
      <c r="I2725" s="67" t="s">
        <v>1</v>
      </c>
      <c r="J2725" s="53"/>
      <c r="K2725" s="67">
        <v>12422.17</v>
      </c>
      <c r="L2725" s="53"/>
      <c r="M2725" s="49" t="s">
        <v>1</v>
      </c>
    </row>
    <row r="2726" spans="1:13" ht="12.75">
      <c r="A2726" s="64" t="s">
        <v>284</v>
      </c>
      <c r="B2726" s="53"/>
      <c r="C2726" s="64" t="s">
        <v>285</v>
      </c>
      <c r="D2726" s="53"/>
      <c r="E2726" s="53"/>
      <c r="F2726" s="53"/>
      <c r="G2726" s="53"/>
      <c r="H2726" s="53"/>
      <c r="I2726" s="65">
        <v>800</v>
      </c>
      <c r="J2726" s="53"/>
      <c r="K2726" s="65">
        <v>800</v>
      </c>
      <c r="L2726" s="53"/>
      <c r="M2726" s="14">
        <v>100</v>
      </c>
    </row>
    <row r="2727" spans="1:13" ht="12.75">
      <c r="A2727" s="66" t="s">
        <v>286</v>
      </c>
      <c r="B2727" s="53"/>
      <c r="C2727" s="66" t="s">
        <v>285</v>
      </c>
      <c r="D2727" s="53"/>
      <c r="E2727" s="53"/>
      <c r="F2727" s="53"/>
      <c r="G2727" s="53"/>
      <c r="H2727" s="53"/>
      <c r="I2727" s="67" t="s">
        <v>1</v>
      </c>
      <c r="J2727" s="53"/>
      <c r="K2727" s="67">
        <v>800</v>
      </c>
      <c r="L2727" s="53"/>
      <c r="M2727" s="49" t="s">
        <v>1</v>
      </c>
    </row>
    <row r="2728" spans="1:13" ht="12.75">
      <c r="A2728" s="64" t="s">
        <v>287</v>
      </c>
      <c r="B2728" s="53"/>
      <c r="C2728" s="64" t="s">
        <v>288</v>
      </c>
      <c r="D2728" s="53"/>
      <c r="E2728" s="53"/>
      <c r="F2728" s="53"/>
      <c r="G2728" s="53"/>
      <c r="H2728" s="53"/>
      <c r="I2728" s="65">
        <v>2400</v>
      </c>
      <c r="J2728" s="53"/>
      <c r="K2728" s="65">
        <v>2049.67</v>
      </c>
      <c r="L2728" s="53"/>
      <c r="M2728" s="14">
        <v>85.4</v>
      </c>
    </row>
    <row r="2729" spans="1:13" ht="12.75">
      <c r="A2729" s="66" t="s">
        <v>289</v>
      </c>
      <c r="B2729" s="53"/>
      <c r="C2729" s="66" t="s">
        <v>290</v>
      </c>
      <c r="D2729" s="53"/>
      <c r="E2729" s="53"/>
      <c r="F2729" s="53"/>
      <c r="G2729" s="53"/>
      <c r="H2729" s="53"/>
      <c r="I2729" s="67" t="s">
        <v>1</v>
      </c>
      <c r="J2729" s="53"/>
      <c r="K2729" s="67">
        <v>2049.67</v>
      </c>
      <c r="L2729" s="53"/>
      <c r="M2729" s="49" t="s">
        <v>1</v>
      </c>
    </row>
    <row r="2730" spans="1:13" ht="12.75">
      <c r="A2730" s="64" t="s">
        <v>291</v>
      </c>
      <c r="B2730" s="53"/>
      <c r="C2730" s="64" t="s">
        <v>292</v>
      </c>
      <c r="D2730" s="53"/>
      <c r="E2730" s="53"/>
      <c r="F2730" s="53"/>
      <c r="G2730" s="53"/>
      <c r="H2730" s="53"/>
      <c r="I2730" s="65">
        <v>1320</v>
      </c>
      <c r="J2730" s="53"/>
      <c r="K2730" s="65">
        <v>961.14</v>
      </c>
      <c r="L2730" s="53"/>
      <c r="M2730" s="14">
        <v>72.81</v>
      </c>
    </row>
    <row r="2731" spans="1:13" ht="12.75">
      <c r="A2731" s="66" t="s">
        <v>318</v>
      </c>
      <c r="B2731" s="53"/>
      <c r="C2731" s="66" t="s">
        <v>319</v>
      </c>
      <c r="D2731" s="53"/>
      <c r="E2731" s="53"/>
      <c r="F2731" s="53"/>
      <c r="G2731" s="53"/>
      <c r="H2731" s="53"/>
      <c r="I2731" s="67" t="s">
        <v>1</v>
      </c>
      <c r="J2731" s="53"/>
      <c r="K2731" s="67">
        <v>0</v>
      </c>
      <c r="L2731" s="53"/>
      <c r="M2731" s="49" t="s">
        <v>1</v>
      </c>
    </row>
    <row r="2732" spans="1:13" ht="12.75">
      <c r="A2732" s="66" t="s">
        <v>293</v>
      </c>
      <c r="B2732" s="53"/>
      <c r="C2732" s="66" t="s">
        <v>294</v>
      </c>
      <c r="D2732" s="53"/>
      <c r="E2732" s="53"/>
      <c r="F2732" s="53"/>
      <c r="G2732" s="53"/>
      <c r="H2732" s="53"/>
      <c r="I2732" s="67" t="s">
        <v>1</v>
      </c>
      <c r="J2732" s="53"/>
      <c r="K2732" s="67">
        <v>961.14</v>
      </c>
      <c r="L2732" s="53"/>
      <c r="M2732" s="49" t="s">
        <v>1</v>
      </c>
    </row>
    <row r="2733" spans="1:13" ht="12.75">
      <c r="A2733" s="70" t="s">
        <v>734</v>
      </c>
      <c r="B2733" s="53"/>
      <c r="C2733" s="70" t="s">
        <v>735</v>
      </c>
      <c r="D2733" s="53"/>
      <c r="E2733" s="53"/>
      <c r="F2733" s="53"/>
      <c r="G2733" s="53"/>
      <c r="H2733" s="53"/>
      <c r="I2733" s="71">
        <v>95000</v>
      </c>
      <c r="J2733" s="53"/>
      <c r="K2733" s="71">
        <v>41464.19</v>
      </c>
      <c r="L2733" s="53"/>
      <c r="M2733" s="47">
        <v>43.65</v>
      </c>
    </row>
    <row r="2734" spans="1:13" ht="12.75">
      <c r="A2734" s="72" t="s">
        <v>736</v>
      </c>
      <c r="B2734" s="53"/>
      <c r="C2734" s="72" t="s">
        <v>737</v>
      </c>
      <c r="D2734" s="53"/>
      <c r="E2734" s="53"/>
      <c r="F2734" s="53"/>
      <c r="G2734" s="53"/>
      <c r="H2734" s="53"/>
      <c r="I2734" s="73">
        <v>95000</v>
      </c>
      <c r="J2734" s="53"/>
      <c r="K2734" s="73">
        <v>41464.19</v>
      </c>
      <c r="L2734" s="53"/>
      <c r="M2734" s="48">
        <v>43.65</v>
      </c>
    </row>
    <row r="2735" spans="1:13" ht="12.75">
      <c r="A2735" s="68" t="s">
        <v>444</v>
      </c>
      <c r="B2735" s="53"/>
      <c r="C2735" s="53"/>
      <c r="D2735" s="53"/>
      <c r="E2735" s="53"/>
      <c r="F2735" s="53"/>
      <c r="G2735" s="53"/>
      <c r="H2735" s="53"/>
      <c r="I2735" s="69">
        <v>70000</v>
      </c>
      <c r="J2735" s="53"/>
      <c r="K2735" s="69">
        <v>32830.8</v>
      </c>
      <c r="L2735" s="53"/>
      <c r="M2735" s="46">
        <v>46.9</v>
      </c>
    </row>
    <row r="2736" spans="1:13" ht="12.75">
      <c r="A2736" s="68" t="s">
        <v>445</v>
      </c>
      <c r="B2736" s="53"/>
      <c r="C2736" s="53"/>
      <c r="D2736" s="53"/>
      <c r="E2736" s="53"/>
      <c r="F2736" s="53"/>
      <c r="G2736" s="53"/>
      <c r="H2736" s="53"/>
      <c r="I2736" s="69">
        <v>70000</v>
      </c>
      <c r="J2736" s="53"/>
      <c r="K2736" s="69">
        <v>32830.8</v>
      </c>
      <c r="L2736" s="53"/>
      <c r="M2736" s="46">
        <v>46.9</v>
      </c>
    </row>
    <row r="2737" spans="1:13" ht="12.75">
      <c r="A2737" s="64" t="s">
        <v>295</v>
      </c>
      <c r="B2737" s="53"/>
      <c r="C2737" s="64" t="s">
        <v>296</v>
      </c>
      <c r="D2737" s="53"/>
      <c r="E2737" s="53"/>
      <c r="F2737" s="53"/>
      <c r="G2737" s="53"/>
      <c r="H2737" s="53"/>
      <c r="I2737" s="65">
        <v>70000</v>
      </c>
      <c r="J2737" s="53"/>
      <c r="K2737" s="65">
        <v>32830.8</v>
      </c>
      <c r="L2737" s="53"/>
      <c r="M2737" s="14">
        <v>46.9</v>
      </c>
    </row>
    <row r="2738" spans="1:13" ht="12.75">
      <c r="A2738" s="66" t="s">
        <v>387</v>
      </c>
      <c r="B2738" s="53"/>
      <c r="C2738" s="66" t="s">
        <v>388</v>
      </c>
      <c r="D2738" s="53"/>
      <c r="E2738" s="53"/>
      <c r="F2738" s="53"/>
      <c r="G2738" s="53"/>
      <c r="H2738" s="53"/>
      <c r="I2738" s="67" t="s">
        <v>1</v>
      </c>
      <c r="J2738" s="53"/>
      <c r="K2738" s="67">
        <v>32830.8</v>
      </c>
      <c r="L2738" s="53"/>
      <c r="M2738" s="49" t="s">
        <v>1</v>
      </c>
    </row>
    <row r="2739" spans="1:13" ht="12.75">
      <c r="A2739" s="68" t="s">
        <v>450</v>
      </c>
      <c r="B2739" s="53"/>
      <c r="C2739" s="53"/>
      <c r="D2739" s="53"/>
      <c r="E2739" s="53"/>
      <c r="F2739" s="53"/>
      <c r="G2739" s="53"/>
      <c r="H2739" s="53"/>
      <c r="I2739" s="69">
        <v>25000</v>
      </c>
      <c r="J2739" s="53"/>
      <c r="K2739" s="69">
        <v>8633.39</v>
      </c>
      <c r="L2739" s="53"/>
      <c r="M2739" s="46">
        <v>34.53</v>
      </c>
    </row>
    <row r="2740" spans="1:13" ht="12.75">
      <c r="A2740" s="68" t="s">
        <v>451</v>
      </c>
      <c r="B2740" s="53"/>
      <c r="C2740" s="53"/>
      <c r="D2740" s="53"/>
      <c r="E2740" s="53"/>
      <c r="F2740" s="53"/>
      <c r="G2740" s="53"/>
      <c r="H2740" s="53"/>
      <c r="I2740" s="69">
        <v>25000</v>
      </c>
      <c r="J2740" s="53"/>
      <c r="K2740" s="69">
        <v>8633.39</v>
      </c>
      <c r="L2740" s="53"/>
      <c r="M2740" s="46">
        <v>34.53</v>
      </c>
    </row>
    <row r="2741" spans="1:13" ht="12.75">
      <c r="A2741" s="64" t="s">
        <v>295</v>
      </c>
      <c r="B2741" s="53"/>
      <c r="C2741" s="64" t="s">
        <v>296</v>
      </c>
      <c r="D2741" s="53"/>
      <c r="E2741" s="53"/>
      <c r="F2741" s="53"/>
      <c r="G2741" s="53"/>
      <c r="H2741" s="53"/>
      <c r="I2741" s="65">
        <v>25000</v>
      </c>
      <c r="J2741" s="53"/>
      <c r="K2741" s="65">
        <v>8633.39</v>
      </c>
      <c r="L2741" s="53"/>
      <c r="M2741" s="14">
        <v>34.53</v>
      </c>
    </row>
    <row r="2742" spans="1:13" ht="12.75">
      <c r="A2742" s="66" t="s">
        <v>387</v>
      </c>
      <c r="B2742" s="53"/>
      <c r="C2742" s="66" t="s">
        <v>388</v>
      </c>
      <c r="D2742" s="53"/>
      <c r="E2742" s="53"/>
      <c r="F2742" s="53"/>
      <c r="G2742" s="53"/>
      <c r="H2742" s="53"/>
      <c r="I2742" s="67" t="s">
        <v>1</v>
      </c>
      <c r="J2742" s="53"/>
      <c r="K2742" s="67">
        <v>8633.39</v>
      </c>
      <c r="L2742" s="53"/>
      <c r="M2742" s="49" t="s">
        <v>1</v>
      </c>
    </row>
    <row r="2743" spans="1:13" ht="12.75">
      <c r="A2743" s="74" t="s">
        <v>770</v>
      </c>
      <c r="B2743" s="53"/>
      <c r="C2743" s="53"/>
      <c r="D2743" s="53"/>
      <c r="E2743" s="53"/>
      <c r="F2743" s="53"/>
      <c r="G2743" s="53"/>
      <c r="H2743" s="53"/>
      <c r="I2743" s="75">
        <v>8563260</v>
      </c>
      <c r="J2743" s="53"/>
      <c r="K2743" s="75">
        <v>3690261.88</v>
      </c>
      <c r="L2743" s="53"/>
      <c r="M2743" s="45">
        <v>43.09</v>
      </c>
    </row>
    <row r="2744" spans="1:13" ht="12.75">
      <c r="A2744" s="70" t="s">
        <v>755</v>
      </c>
      <c r="B2744" s="53"/>
      <c r="C2744" s="70" t="s">
        <v>756</v>
      </c>
      <c r="D2744" s="53"/>
      <c r="E2744" s="53"/>
      <c r="F2744" s="53"/>
      <c r="G2744" s="53"/>
      <c r="H2744" s="53"/>
      <c r="I2744" s="71">
        <v>6749760</v>
      </c>
      <c r="J2744" s="53"/>
      <c r="K2744" s="71">
        <v>3200213.11</v>
      </c>
      <c r="L2744" s="53"/>
      <c r="M2744" s="47">
        <v>47.41</v>
      </c>
    </row>
    <row r="2745" spans="1:13" ht="12.75">
      <c r="A2745" s="72" t="s">
        <v>757</v>
      </c>
      <c r="B2745" s="53"/>
      <c r="C2745" s="72" t="s">
        <v>758</v>
      </c>
      <c r="D2745" s="53"/>
      <c r="E2745" s="53"/>
      <c r="F2745" s="53"/>
      <c r="G2745" s="53"/>
      <c r="H2745" s="53"/>
      <c r="I2745" s="73">
        <v>604760</v>
      </c>
      <c r="J2745" s="53"/>
      <c r="K2745" s="73">
        <v>201527.59</v>
      </c>
      <c r="L2745" s="53"/>
      <c r="M2745" s="48">
        <v>33.32</v>
      </c>
    </row>
    <row r="2746" spans="1:13" ht="12.75">
      <c r="A2746" s="68" t="s">
        <v>450</v>
      </c>
      <c r="B2746" s="53"/>
      <c r="C2746" s="53"/>
      <c r="D2746" s="53"/>
      <c r="E2746" s="53"/>
      <c r="F2746" s="53"/>
      <c r="G2746" s="53"/>
      <c r="H2746" s="53"/>
      <c r="I2746" s="69">
        <v>604760</v>
      </c>
      <c r="J2746" s="53"/>
      <c r="K2746" s="69">
        <v>201527.59</v>
      </c>
      <c r="L2746" s="53"/>
      <c r="M2746" s="46">
        <v>33.32</v>
      </c>
    </row>
    <row r="2747" spans="1:13" ht="12.75">
      <c r="A2747" s="68" t="s">
        <v>451</v>
      </c>
      <c r="B2747" s="53"/>
      <c r="C2747" s="53"/>
      <c r="D2747" s="53"/>
      <c r="E2747" s="53"/>
      <c r="F2747" s="53"/>
      <c r="G2747" s="53"/>
      <c r="H2747" s="53"/>
      <c r="I2747" s="69">
        <v>604760</v>
      </c>
      <c r="J2747" s="53"/>
      <c r="K2747" s="69">
        <v>201527.59</v>
      </c>
      <c r="L2747" s="53"/>
      <c r="M2747" s="46">
        <v>33.32</v>
      </c>
    </row>
    <row r="2748" spans="1:13" ht="12.75">
      <c r="A2748" s="64" t="s">
        <v>291</v>
      </c>
      <c r="B2748" s="53"/>
      <c r="C2748" s="64" t="s">
        <v>292</v>
      </c>
      <c r="D2748" s="53"/>
      <c r="E2748" s="53"/>
      <c r="F2748" s="53"/>
      <c r="G2748" s="53"/>
      <c r="H2748" s="53"/>
      <c r="I2748" s="65">
        <v>22500</v>
      </c>
      <c r="J2748" s="53"/>
      <c r="K2748" s="65">
        <v>8062</v>
      </c>
      <c r="L2748" s="53"/>
      <c r="M2748" s="14">
        <v>35.83</v>
      </c>
    </row>
    <row r="2749" spans="1:13" ht="12.75">
      <c r="A2749" s="66" t="s">
        <v>318</v>
      </c>
      <c r="B2749" s="53"/>
      <c r="C2749" s="66" t="s">
        <v>319</v>
      </c>
      <c r="D2749" s="53"/>
      <c r="E2749" s="53"/>
      <c r="F2749" s="53"/>
      <c r="G2749" s="53"/>
      <c r="H2749" s="53"/>
      <c r="I2749" s="67" t="s">
        <v>1</v>
      </c>
      <c r="J2749" s="53"/>
      <c r="K2749" s="67">
        <v>3400</v>
      </c>
      <c r="L2749" s="53"/>
      <c r="M2749" s="49" t="s">
        <v>1</v>
      </c>
    </row>
    <row r="2750" spans="1:13" ht="12.75">
      <c r="A2750" s="66" t="s">
        <v>320</v>
      </c>
      <c r="B2750" s="53"/>
      <c r="C2750" s="66" t="s">
        <v>321</v>
      </c>
      <c r="D2750" s="53"/>
      <c r="E2750" s="53"/>
      <c r="F2750" s="53"/>
      <c r="G2750" s="53"/>
      <c r="H2750" s="53"/>
      <c r="I2750" s="67" t="s">
        <v>1</v>
      </c>
      <c r="J2750" s="53"/>
      <c r="K2750" s="67">
        <v>3500</v>
      </c>
      <c r="L2750" s="53"/>
      <c r="M2750" s="49" t="s">
        <v>1</v>
      </c>
    </row>
    <row r="2751" spans="1:13" ht="12.75">
      <c r="A2751" s="66" t="s">
        <v>438</v>
      </c>
      <c r="B2751" s="53"/>
      <c r="C2751" s="66" t="s">
        <v>439</v>
      </c>
      <c r="D2751" s="53"/>
      <c r="E2751" s="53"/>
      <c r="F2751" s="53"/>
      <c r="G2751" s="53"/>
      <c r="H2751" s="53"/>
      <c r="I2751" s="67" t="s">
        <v>1</v>
      </c>
      <c r="J2751" s="53"/>
      <c r="K2751" s="67">
        <v>1162</v>
      </c>
      <c r="L2751" s="53"/>
      <c r="M2751" s="49" t="s">
        <v>1</v>
      </c>
    </row>
    <row r="2752" spans="1:13" ht="12.75">
      <c r="A2752" s="64" t="s">
        <v>295</v>
      </c>
      <c r="B2752" s="53"/>
      <c r="C2752" s="64" t="s">
        <v>296</v>
      </c>
      <c r="D2752" s="53"/>
      <c r="E2752" s="53"/>
      <c r="F2752" s="53"/>
      <c r="G2752" s="53"/>
      <c r="H2752" s="53"/>
      <c r="I2752" s="65">
        <v>308600</v>
      </c>
      <c r="J2752" s="53"/>
      <c r="K2752" s="65">
        <v>114543.04</v>
      </c>
      <c r="L2752" s="53"/>
      <c r="M2752" s="14">
        <v>37.12</v>
      </c>
    </row>
    <row r="2753" spans="1:13" ht="12.75">
      <c r="A2753" s="66" t="s">
        <v>297</v>
      </c>
      <c r="B2753" s="53"/>
      <c r="C2753" s="66" t="s">
        <v>298</v>
      </c>
      <c r="D2753" s="53"/>
      <c r="E2753" s="53"/>
      <c r="F2753" s="53"/>
      <c r="G2753" s="53"/>
      <c r="H2753" s="53"/>
      <c r="I2753" s="67" t="s">
        <v>1</v>
      </c>
      <c r="J2753" s="53"/>
      <c r="K2753" s="67">
        <v>17717.59</v>
      </c>
      <c r="L2753" s="53"/>
      <c r="M2753" s="49" t="s">
        <v>1</v>
      </c>
    </row>
    <row r="2754" spans="1:13" ht="12.75">
      <c r="A2754" s="66" t="s">
        <v>387</v>
      </c>
      <c r="B2754" s="53"/>
      <c r="C2754" s="66" t="s">
        <v>388</v>
      </c>
      <c r="D2754" s="53"/>
      <c r="E2754" s="53"/>
      <c r="F2754" s="53"/>
      <c r="G2754" s="53"/>
      <c r="H2754" s="53"/>
      <c r="I2754" s="67" t="s">
        <v>1</v>
      </c>
      <c r="J2754" s="53"/>
      <c r="K2754" s="67">
        <v>0</v>
      </c>
      <c r="L2754" s="53"/>
      <c r="M2754" s="49" t="s">
        <v>1</v>
      </c>
    </row>
    <row r="2755" spans="1:13" ht="12.75">
      <c r="A2755" s="66" t="s">
        <v>326</v>
      </c>
      <c r="B2755" s="53"/>
      <c r="C2755" s="66" t="s">
        <v>327</v>
      </c>
      <c r="D2755" s="53"/>
      <c r="E2755" s="53"/>
      <c r="F2755" s="53"/>
      <c r="G2755" s="53"/>
      <c r="H2755" s="53"/>
      <c r="I2755" s="67" t="s">
        <v>1</v>
      </c>
      <c r="J2755" s="53"/>
      <c r="K2755" s="67">
        <v>81205.49</v>
      </c>
      <c r="L2755" s="53"/>
      <c r="M2755" s="49" t="s">
        <v>1</v>
      </c>
    </row>
    <row r="2756" spans="1:13" ht="12.75">
      <c r="A2756" s="66" t="s">
        <v>328</v>
      </c>
      <c r="B2756" s="53"/>
      <c r="C2756" s="66" t="s">
        <v>329</v>
      </c>
      <c r="D2756" s="53"/>
      <c r="E2756" s="53"/>
      <c r="F2756" s="53"/>
      <c r="G2756" s="53"/>
      <c r="H2756" s="53"/>
      <c r="I2756" s="67" t="s">
        <v>1</v>
      </c>
      <c r="J2756" s="53"/>
      <c r="K2756" s="67">
        <v>6428.39</v>
      </c>
      <c r="L2756" s="53"/>
      <c r="M2756" s="49" t="s">
        <v>1</v>
      </c>
    </row>
    <row r="2757" spans="1:13" ht="12.75">
      <c r="A2757" s="66" t="s">
        <v>330</v>
      </c>
      <c r="B2757" s="53"/>
      <c r="C2757" s="66" t="s">
        <v>331</v>
      </c>
      <c r="D2757" s="53"/>
      <c r="E2757" s="53"/>
      <c r="F2757" s="53"/>
      <c r="G2757" s="53"/>
      <c r="H2757" s="53"/>
      <c r="I2757" s="67" t="s">
        <v>1</v>
      </c>
      <c r="J2757" s="53"/>
      <c r="K2757" s="67">
        <v>8553.57</v>
      </c>
      <c r="L2757" s="53"/>
      <c r="M2757" s="49" t="s">
        <v>1</v>
      </c>
    </row>
    <row r="2758" spans="1:13" ht="12.75">
      <c r="A2758" s="66" t="s">
        <v>332</v>
      </c>
      <c r="B2758" s="53"/>
      <c r="C2758" s="66" t="s">
        <v>333</v>
      </c>
      <c r="D2758" s="53"/>
      <c r="E2758" s="53"/>
      <c r="F2758" s="53"/>
      <c r="G2758" s="53"/>
      <c r="H2758" s="53"/>
      <c r="I2758" s="67" t="s">
        <v>1</v>
      </c>
      <c r="J2758" s="53"/>
      <c r="K2758" s="67">
        <v>638</v>
      </c>
      <c r="L2758" s="53"/>
      <c r="M2758" s="49" t="s">
        <v>1</v>
      </c>
    </row>
    <row r="2759" spans="1:13" ht="12.75">
      <c r="A2759" s="64" t="s">
        <v>299</v>
      </c>
      <c r="B2759" s="53"/>
      <c r="C2759" s="64" t="s">
        <v>300</v>
      </c>
      <c r="D2759" s="53"/>
      <c r="E2759" s="53"/>
      <c r="F2759" s="53"/>
      <c r="G2759" s="53"/>
      <c r="H2759" s="53"/>
      <c r="I2759" s="65">
        <v>251500</v>
      </c>
      <c r="J2759" s="53"/>
      <c r="K2759" s="65">
        <v>66881.61</v>
      </c>
      <c r="L2759" s="53"/>
      <c r="M2759" s="14">
        <v>26.59</v>
      </c>
    </row>
    <row r="2760" spans="1:13" ht="12.75">
      <c r="A2760" s="66" t="s">
        <v>334</v>
      </c>
      <c r="B2760" s="53"/>
      <c r="C2760" s="66" t="s">
        <v>335</v>
      </c>
      <c r="D2760" s="53"/>
      <c r="E2760" s="53"/>
      <c r="F2760" s="53"/>
      <c r="G2760" s="53"/>
      <c r="H2760" s="53"/>
      <c r="I2760" s="67" t="s">
        <v>1</v>
      </c>
      <c r="J2760" s="53"/>
      <c r="K2760" s="67">
        <v>11241.55</v>
      </c>
      <c r="L2760" s="53"/>
      <c r="M2760" s="49" t="s">
        <v>1</v>
      </c>
    </row>
    <row r="2761" spans="1:13" ht="12.75">
      <c r="A2761" s="66" t="s">
        <v>336</v>
      </c>
      <c r="B2761" s="53"/>
      <c r="C2761" s="66" t="s">
        <v>337</v>
      </c>
      <c r="D2761" s="53"/>
      <c r="E2761" s="53"/>
      <c r="F2761" s="53"/>
      <c r="G2761" s="53"/>
      <c r="H2761" s="53"/>
      <c r="I2761" s="67" t="s">
        <v>1</v>
      </c>
      <c r="J2761" s="53"/>
      <c r="K2761" s="67">
        <v>6600.5</v>
      </c>
      <c r="L2761" s="53"/>
      <c r="M2761" s="49" t="s">
        <v>1</v>
      </c>
    </row>
    <row r="2762" spans="1:13" ht="12.75">
      <c r="A2762" s="66" t="s">
        <v>301</v>
      </c>
      <c r="B2762" s="53"/>
      <c r="C2762" s="66" t="s">
        <v>302</v>
      </c>
      <c r="D2762" s="53"/>
      <c r="E2762" s="53"/>
      <c r="F2762" s="53"/>
      <c r="G2762" s="53"/>
      <c r="H2762" s="53"/>
      <c r="I2762" s="67" t="s">
        <v>1</v>
      </c>
      <c r="J2762" s="53"/>
      <c r="K2762" s="67">
        <v>198.54</v>
      </c>
      <c r="L2762" s="53"/>
      <c r="M2762" s="49" t="s">
        <v>1</v>
      </c>
    </row>
    <row r="2763" spans="1:13" ht="12.75">
      <c r="A2763" s="66" t="s">
        <v>338</v>
      </c>
      <c r="B2763" s="53"/>
      <c r="C2763" s="66" t="s">
        <v>339</v>
      </c>
      <c r="D2763" s="53"/>
      <c r="E2763" s="53"/>
      <c r="F2763" s="53"/>
      <c r="G2763" s="53"/>
      <c r="H2763" s="53"/>
      <c r="I2763" s="67" t="s">
        <v>1</v>
      </c>
      <c r="J2763" s="53"/>
      <c r="K2763" s="67">
        <v>21887.39</v>
      </c>
      <c r="L2763" s="53"/>
      <c r="M2763" s="49" t="s">
        <v>1</v>
      </c>
    </row>
    <row r="2764" spans="1:13" ht="12.75">
      <c r="A2764" s="66" t="s">
        <v>340</v>
      </c>
      <c r="B2764" s="53"/>
      <c r="C2764" s="66" t="s">
        <v>341</v>
      </c>
      <c r="D2764" s="53"/>
      <c r="E2764" s="53"/>
      <c r="F2764" s="53"/>
      <c r="G2764" s="53"/>
      <c r="H2764" s="53"/>
      <c r="I2764" s="67" t="s">
        <v>1</v>
      </c>
      <c r="J2764" s="53"/>
      <c r="K2764" s="67">
        <v>5553.75</v>
      </c>
      <c r="L2764" s="53"/>
      <c r="M2764" s="49" t="s">
        <v>1</v>
      </c>
    </row>
    <row r="2765" spans="1:13" ht="12.75">
      <c r="A2765" s="66" t="s">
        <v>342</v>
      </c>
      <c r="B2765" s="53"/>
      <c r="C2765" s="66" t="s">
        <v>343</v>
      </c>
      <c r="D2765" s="53"/>
      <c r="E2765" s="53"/>
      <c r="F2765" s="53"/>
      <c r="G2765" s="53"/>
      <c r="H2765" s="53"/>
      <c r="I2765" s="67" t="s">
        <v>1</v>
      </c>
      <c r="J2765" s="53"/>
      <c r="K2765" s="67">
        <v>3572.5</v>
      </c>
      <c r="L2765" s="53"/>
      <c r="M2765" s="49" t="s">
        <v>1</v>
      </c>
    </row>
    <row r="2766" spans="1:13" ht="12.75">
      <c r="A2766" s="66" t="s">
        <v>303</v>
      </c>
      <c r="B2766" s="53"/>
      <c r="C2766" s="66" t="s">
        <v>304</v>
      </c>
      <c r="D2766" s="53"/>
      <c r="E2766" s="53"/>
      <c r="F2766" s="53"/>
      <c r="G2766" s="53"/>
      <c r="H2766" s="53"/>
      <c r="I2766" s="67" t="s">
        <v>1</v>
      </c>
      <c r="J2766" s="53"/>
      <c r="K2766" s="67">
        <v>468.75</v>
      </c>
      <c r="L2766" s="53"/>
      <c r="M2766" s="49" t="s">
        <v>1</v>
      </c>
    </row>
    <row r="2767" spans="1:13" ht="12.75">
      <c r="A2767" s="66" t="s">
        <v>389</v>
      </c>
      <c r="B2767" s="53"/>
      <c r="C2767" s="66" t="s">
        <v>390</v>
      </c>
      <c r="D2767" s="53"/>
      <c r="E2767" s="53"/>
      <c r="F2767" s="53"/>
      <c r="G2767" s="53"/>
      <c r="H2767" s="53"/>
      <c r="I2767" s="67" t="s">
        <v>1</v>
      </c>
      <c r="J2767" s="53"/>
      <c r="K2767" s="67">
        <v>10903.65</v>
      </c>
      <c r="L2767" s="53"/>
      <c r="M2767" s="49" t="s">
        <v>1</v>
      </c>
    </row>
    <row r="2768" spans="1:13" ht="12.75">
      <c r="A2768" s="66" t="s">
        <v>344</v>
      </c>
      <c r="B2768" s="53"/>
      <c r="C2768" s="66" t="s">
        <v>345</v>
      </c>
      <c r="D2768" s="53"/>
      <c r="E2768" s="53"/>
      <c r="F2768" s="53"/>
      <c r="G2768" s="53"/>
      <c r="H2768" s="53"/>
      <c r="I2768" s="67" t="s">
        <v>1</v>
      </c>
      <c r="J2768" s="53"/>
      <c r="K2768" s="67">
        <v>6454.98</v>
      </c>
      <c r="L2768" s="53"/>
      <c r="M2768" s="49" t="s">
        <v>1</v>
      </c>
    </row>
    <row r="2769" spans="1:13" ht="12.75">
      <c r="A2769" s="64" t="s">
        <v>305</v>
      </c>
      <c r="B2769" s="53"/>
      <c r="C2769" s="64" t="s">
        <v>306</v>
      </c>
      <c r="D2769" s="53"/>
      <c r="E2769" s="53"/>
      <c r="F2769" s="53"/>
      <c r="G2769" s="53"/>
      <c r="H2769" s="53"/>
      <c r="I2769" s="65">
        <v>22060</v>
      </c>
      <c r="J2769" s="53"/>
      <c r="K2769" s="65">
        <v>12040.94</v>
      </c>
      <c r="L2769" s="53"/>
      <c r="M2769" s="14">
        <v>54.58</v>
      </c>
    </row>
    <row r="2770" spans="1:13" ht="12.75">
      <c r="A2770" s="66" t="s">
        <v>346</v>
      </c>
      <c r="B2770" s="53"/>
      <c r="C2770" s="66" t="s">
        <v>347</v>
      </c>
      <c r="D2770" s="53"/>
      <c r="E2770" s="53"/>
      <c r="F2770" s="53"/>
      <c r="G2770" s="53"/>
      <c r="H2770" s="53"/>
      <c r="I2770" s="67" t="s">
        <v>1</v>
      </c>
      <c r="J2770" s="53"/>
      <c r="K2770" s="67">
        <v>8838.87</v>
      </c>
      <c r="L2770" s="53"/>
      <c r="M2770" s="49" t="s">
        <v>1</v>
      </c>
    </row>
    <row r="2771" spans="1:13" ht="12.75">
      <c r="A2771" s="66" t="s">
        <v>309</v>
      </c>
      <c r="B2771" s="53"/>
      <c r="C2771" s="66" t="s">
        <v>310</v>
      </c>
      <c r="D2771" s="53"/>
      <c r="E2771" s="53"/>
      <c r="F2771" s="53"/>
      <c r="G2771" s="53"/>
      <c r="H2771" s="53"/>
      <c r="I2771" s="67" t="s">
        <v>1</v>
      </c>
      <c r="J2771" s="53"/>
      <c r="K2771" s="67">
        <v>0</v>
      </c>
      <c r="L2771" s="53"/>
      <c r="M2771" s="49" t="s">
        <v>1</v>
      </c>
    </row>
    <row r="2772" spans="1:13" ht="12.75">
      <c r="A2772" s="66" t="s">
        <v>348</v>
      </c>
      <c r="B2772" s="53"/>
      <c r="C2772" s="66" t="s">
        <v>349</v>
      </c>
      <c r="D2772" s="53"/>
      <c r="E2772" s="53"/>
      <c r="F2772" s="53"/>
      <c r="G2772" s="53"/>
      <c r="H2772" s="53"/>
      <c r="I2772" s="67" t="s">
        <v>1</v>
      </c>
      <c r="J2772" s="53"/>
      <c r="K2772" s="67">
        <v>650</v>
      </c>
      <c r="L2772" s="53"/>
      <c r="M2772" s="49" t="s">
        <v>1</v>
      </c>
    </row>
    <row r="2773" spans="1:13" ht="12.75">
      <c r="A2773" s="66" t="s">
        <v>350</v>
      </c>
      <c r="B2773" s="53"/>
      <c r="C2773" s="66" t="s">
        <v>351</v>
      </c>
      <c r="D2773" s="53"/>
      <c r="E2773" s="53"/>
      <c r="F2773" s="53"/>
      <c r="G2773" s="53"/>
      <c r="H2773" s="53"/>
      <c r="I2773" s="67" t="s">
        <v>1</v>
      </c>
      <c r="J2773" s="53"/>
      <c r="K2773" s="67">
        <v>1412.5</v>
      </c>
      <c r="L2773" s="53"/>
      <c r="M2773" s="49" t="s">
        <v>1</v>
      </c>
    </row>
    <row r="2774" spans="1:13" ht="12.75">
      <c r="A2774" s="66" t="s">
        <v>311</v>
      </c>
      <c r="B2774" s="53"/>
      <c r="C2774" s="66" t="s">
        <v>306</v>
      </c>
      <c r="D2774" s="53"/>
      <c r="E2774" s="53"/>
      <c r="F2774" s="53"/>
      <c r="G2774" s="53"/>
      <c r="H2774" s="53"/>
      <c r="I2774" s="67" t="s">
        <v>1</v>
      </c>
      <c r="J2774" s="53"/>
      <c r="K2774" s="67">
        <v>1139.57</v>
      </c>
      <c r="L2774" s="53"/>
      <c r="M2774" s="49" t="s">
        <v>1</v>
      </c>
    </row>
    <row r="2775" spans="1:13" ht="12.75">
      <c r="A2775" s="64" t="s">
        <v>352</v>
      </c>
      <c r="B2775" s="53"/>
      <c r="C2775" s="64" t="s">
        <v>353</v>
      </c>
      <c r="D2775" s="53"/>
      <c r="E2775" s="53"/>
      <c r="F2775" s="53"/>
      <c r="G2775" s="53"/>
      <c r="H2775" s="53"/>
      <c r="I2775" s="65">
        <v>100</v>
      </c>
      <c r="J2775" s="53"/>
      <c r="K2775" s="65">
        <v>0</v>
      </c>
      <c r="L2775" s="53"/>
      <c r="M2775" s="14">
        <v>0</v>
      </c>
    </row>
    <row r="2776" spans="1:13" ht="12.75">
      <c r="A2776" s="66" t="s">
        <v>356</v>
      </c>
      <c r="B2776" s="53"/>
      <c r="C2776" s="66" t="s">
        <v>357</v>
      </c>
      <c r="D2776" s="53"/>
      <c r="E2776" s="53"/>
      <c r="F2776" s="53"/>
      <c r="G2776" s="53"/>
      <c r="H2776" s="53"/>
      <c r="I2776" s="67" t="s">
        <v>1</v>
      </c>
      <c r="J2776" s="53"/>
      <c r="K2776" s="67">
        <v>0</v>
      </c>
      <c r="L2776" s="53"/>
      <c r="M2776" s="49" t="s">
        <v>1</v>
      </c>
    </row>
    <row r="2777" spans="1:13" ht="12.75">
      <c r="A2777" s="72" t="s">
        <v>859</v>
      </c>
      <c r="B2777" s="53"/>
      <c r="C2777" s="72" t="s">
        <v>860</v>
      </c>
      <c r="D2777" s="53"/>
      <c r="E2777" s="53"/>
      <c r="F2777" s="53"/>
      <c r="G2777" s="53"/>
      <c r="H2777" s="53"/>
      <c r="I2777" s="73">
        <v>6145000</v>
      </c>
      <c r="J2777" s="53"/>
      <c r="K2777" s="73">
        <v>2998685.52</v>
      </c>
      <c r="L2777" s="53"/>
      <c r="M2777" s="48">
        <v>48.8</v>
      </c>
    </row>
    <row r="2778" spans="1:13" ht="12.75">
      <c r="A2778" s="68" t="s">
        <v>450</v>
      </c>
      <c r="B2778" s="53"/>
      <c r="C2778" s="53"/>
      <c r="D2778" s="53"/>
      <c r="E2778" s="53"/>
      <c r="F2778" s="53"/>
      <c r="G2778" s="53"/>
      <c r="H2778" s="53"/>
      <c r="I2778" s="69">
        <v>6145000</v>
      </c>
      <c r="J2778" s="53"/>
      <c r="K2778" s="69">
        <v>2998685.52</v>
      </c>
      <c r="L2778" s="53"/>
      <c r="M2778" s="46">
        <v>48.8</v>
      </c>
    </row>
    <row r="2779" spans="1:13" ht="12.75">
      <c r="A2779" s="68" t="s">
        <v>451</v>
      </c>
      <c r="B2779" s="53"/>
      <c r="C2779" s="53"/>
      <c r="D2779" s="53"/>
      <c r="E2779" s="53"/>
      <c r="F2779" s="53"/>
      <c r="G2779" s="53"/>
      <c r="H2779" s="53"/>
      <c r="I2779" s="69">
        <v>6145000</v>
      </c>
      <c r="J2779" s="53"/>
      <c r="K2779" s="69">
        <v>2998685.52</v>
      </c>
      <c r="L2779" s="53"/>
      <c r="M2779" s="46">
        <v>48.8</v>
      </c>
    </row>
    <row r="2780" spans="1:13" ht="12.75">
      <c r="A2780" s="64" t="s">
        <v>280</v>
      </c>
      <c r="B2780" s="53"/>
      <c r="C2780" s="64" t="s">
        <v>281</v>
      </c>
      <c r="D2780" s="53"/>
      <c r="E2780" s="53"/>
      <c r="F2780" s="53"/>
      <c r="G2780" s="53"/>
      <c r="H2780" s="53"/>
      <c r="I2780" s="65">
        <v>5070000</v>
      </c>
      <c r="J2780" s="53"/>
      <c r="K2780" s="65">
        <v>2430364.16</v>
      </c>
      <c r="L2780" s="53"/>
      <c r="M2780" s="14">
        <v>47.94</v>
      </c>
    </row>
    <row r="2781" spans="1:13" ht="12.75">
      <c r="A2781" s="66" t="s">
        <v>282</v>
      </c>
      <c r="B2781" s="53"/>
      <c r="C2781" s="66" t="s">
        <v>283</v>
      </c>
      <c r="D2781" s="53"/>
      <c r="E2781" s="53"/>
      <c r="F2781" s="53"/>
      <c r="G2781" s="53"/>
      <c r="H2781" s="53"/>
      <c r="I2781" s="67" t="s">
        <v>1</v>
      </c>
      <c r="J2781" s="53"/>
      <c r="K2781" s="67">
        <v>2412270.12</v>
      </c>
      <c r="L2781" s="53"/>
      <c r="M2781" s="49" t="s">
        <v>1</v>
      </c>
    </row>
    <row r="2782" spans="1:13" ht="12.75">
      <c r="A2782" s="66" t="s">
        <v>383</v>
      </c>
      <c r="B2782" s="53"/>
      <c r="C2782" s="66" t="s">
        <v>384</v>
      </c>
      <c r="D2782" s="53"/>
      <c r="E2782" s="53"/>
      <c r="F2782" s="53"/>
      <c r="G2782" s="53"/>
      <c r="H2782" s="53"/>
      <c r="I2782" s="67" t="s">
        <v>1</v>
      </c>
      <c r="J2782" s="53"/>
      <c r="K2782" s="67">
        <v>12477.82</v>
      </c>
      <c r="L2782" s="53"/>
      <c r="M2782" s="49" t="s">
        <v>1</v>
      </c>
    </row>
    <row r="2783" spans="1:13" ht="12.75">
      <c r="A2783" s="66" t="s">
        <v>861</v>
      </c>
      <c r="B2783" s="53"/>
      <c r="C2783" s="66" t="s">
        <v>862</v>
      </c>
      <c r="D2783" s="53"/>
      <c r="E2783" s="53"/>
      <c r="F2783" s="53"/>
      <c r="G2783" s="53"/>
      <c r="H2783" s="53"/>
      <c r="I2783" s="67" t="s">
        <v>1</v>
      </c>
      <c r="J2783" s="53"/>
      <c r="K2783" s="67">
        <v>5616.22</v>
      </c>
      <c r="L2783" s="53"/>
      <c r="M2783" s="49" t="s">
        <v>1</v>
      </c>
    </row>
    <row r="2784" spans="1:13" ht="12.75">
      <c r="A2784" s="64" t="s">
        <v>284</v>
      </c>
      <c r="B2784" s="53"/>
      <c r="C2784" s="64" t="s">
        <v>285</v>
      </c>
      <c r="D2784" s="53"/>
      <c r="E2784" s="53"/>
      <c r="F2784" s="53"/>
      <c r="G2784" s="53"/>
      <c r="H2784" s="53"/>
      <c r="I2784" s="65">
        <v>200000</v>
      </c>
      <c r="J2784" s="53"/>
      <c r="K2784" s="65">
        <v>114501.68</v>
      </c>
      <c r="L2784" s="53"/>
      <c r="M2784" s="14">
        <v>57.25</v>
      </c>
    </row>
    <row r="2785" spans="1:13" ht="12.75">
      <c r="A2785" s="66" t="s">
        <v>286</v>
      </c>
      <c r="B2785" s="53"/>
      <c r="C2785" s="66" t="s">
        <v>285</v>
      </c>
      <c r="D2785" s="53"/>
      <c r="E2785" s="53"/>
      <c r="F2785" s="53"/>
      <c r="G2785" s="53"/>
      <c r="H2785" s="53"/>
      <c r="I2785" s="67" t="s">
        <v>1</v>
      </c>
      <c r="J2785" s="53"/>
      <c r="K2785" s="67">
        <v>114501.68</v>
      </c>
      <c r="L2785" s="53"/>
      <c r="M2785" s="49" t="s">
        <v>1</v>
      </c>
    </row>
    <row r="2786" spans="1:13" ht="12.75">
      <c r="A2786" s="64" t="s">
        <v>287</v>
      </c>
      <c r="B2786" s="53"/>
      <c r="C2786" s="64" t="s">
        <v>288</v>
      </c>
      <c r="D2786" s="53"/>
      <c r="E2786" s="53"/>
      <c r="F2786" s="53"/>
      <c r="G2786" s="53"/>
      <c r="H2786" s="53"/>
      <c r="I2786" s="65">
        <v>700000</v>
      </c>
      <c r="J2786" s="53"/>
      <c r="K2786" s="65">
        <v>391199.2</v>
      </c>
      <c r="L2786" s="53"/>
      <c r="M2786" s="14">
        <v>55.89</v>
      </c>
    </row>
    <row r="2787" spans="1:13" ht="12.75">
      <c r="A2787" s="66" t="s">
        <v>289</v>
      </c>
      <c r="B2787" s="53"/>
      <c r="C2787" s="66" t="s">
        <v>290</v>
      </c>
      <c r="D2787" s="53"/>
      <c r="E2787" s="53"/>
      <c r="F2787" s="53"/>
      <c r="G2787" s="53"/>
      <c r="H2787" s="53"/>
      <c r="I2787" s="67" t="s">
        <v>1</v>
      </c>
      <c r="J2787" s="53"/>
      <c r="K2787" s="67">
        <v>391199.2</v>
      </c>
      <c r="L2787" s="53"/>
      <c r="M2787" s="49" t="s">
        <v>1</v>
      </c>
    </row>
    <row r="2788" spans="1:13" ht="12.75">
      <c r="A2788" s="64" t="s">
        <v>291</v>
      </c>
      <c r="B2788" s="53"/>
      <c r="C2788" s="64" t="s">
        <v>292</v>
      </c>
      <c r="D2788" s="53"/>
      <c r="E2788" s="53"/>
      <c r="F2788" s="53"/>
      <c r="G2788" s="53"/>
      <c r="H2788" s="53"/>
      <c r="I2788" s="65">
        <v>140000</v>
      </c>
      <c r="J2788" s="53"/>
      <c r="K2788" s="65">
        <v>52495.48</v>
      </c>
      <c r="L2788" s="53"/>
      <c r="M2788" s="14">
        <v>37.5</v>
      </c>
    </row>
    <row r="2789" spans="1:13" ht="12.75">
      <c r="A2789" s="66" t="s">
        <v>293</v>
      </c>
      <c r="B2789" s="53"/>
      <c r="C2789" s="66" t="s">
        <v>294</v>
      </c>
      <c r="D2789" s="53"/>
      <c r="E2789" s="53"/>
      <c r="F2789" s="53"/>
      <c r="G2789" s="53"/>
      <c r="H2789" s="53"/>
      <c r="I2789" s="67" t="s">
        <v>1</v>
      </c>
      <c r="J2789" s="53"/>
      <c r="K2789" s="67">
        <v>52495.48</v>
      </c>
      <c r="L2789" s="53"/>
      <c r="M2789" s="49" t="s">
        <v>1</v>
      </c>
    </row>
    <row r="2790" spans="1:13" ht="12.75">
      <c r="A2790" s="64" t="s">
        <v>305</v>
      </c>
      <c r="B2790" s="53"/>
      <c r="C2790" s="64" t="s">
        <v>306</v>
      </c>
      <c r="D2790" s="53"/>
      <c r="E2790" s="53"/>
      <c r="F2790" s="53"/>
      <c r="G2790" s="53"/>
      <c r="H2790" s="53"/>
      <c r="I2790" s="65">
        <v>35000</v>
      </c>
      <c r="J2790" s="53"/>
      <c r="K2790" s="65">
        <v>10125</v>
      </c>
      <c r="L2790" s="53"/>
      <c r="M2790" s="14">
        <v>28.93</v>
      </c>
    </row>
    <row r="2791" spans="1:13" ht="12.75">
      <c r="A2791" s="66" t="s">
        <v>350</v>
      </c>
      <c r="B2791" s="53"/>
      <c r="C2791" s="66" t="s">
        <v>351</v>
      </c>
      <c r="D2791" s="53"/>
      <c r="E2791" s="53"/>
      <c r="F2791" s="53"/>
      <c r="G2791" s="53"/>
      <c r="H2791" s="53"/>
      <c r="I2791" s="67" t="s">
        <v>1</v>
      </c>
      <c r="J2791" s="53"/>
      <c r="K2791" s="67">
        <v>10125</v>
      </c>
      <c r="L2791" s="53"/>
      <c r="M2791" s="49" t="s">
        <v>1</v>
      </c>
    </row>
    <row r="2792" spans="1:13" ht="12.75">
      <c r="A2792" s="70" t="s">
        <v>708</v>
      </c>
      <c r="B2792" s="53"/>
      <c r="C2792" s="70" t="s">
        <v>709</v>
      </c>
      <c r="D2792" s="53"/>
      <c r="E2792" s="53"/>
      <c r="F2792" s="53"/>
      <c r="G2792" s="53"/>
      <c r="H2792" s="53"/>
      <c r="I2792" s="71">
        <v>1731500</v>
      </c>
      <c r="J2792" s="53"/>
      <c r="K2792" s="71">
        <v>455557.75</v>
      </c>
      <c r="L2792" s="53"/>
      <c r="M2792" s="47">
        <v>26.31</v>
      </c>
    </row>
    <row r="2793" spans="1:13" ht="12.75">
      <c r="A2793" s="72" t="s">
        <v>762</v>
      </c>
      <c r="B2793" s="53"/>
      <c r="C2793" s="72" t="s">
        <v>763</v>
      </c>
      <c r="D2793" s="53"/>
      <c r="E2793" s="53"/>
      <c r="F2793" s="53"/>
      <c r="G2793" s="53"/>
      <c r="H2793" s="53"/>
      <c r="I2793" s="73">
        <v>633000</v>
      </c>
      <c r="J2793" s="53"/>
      <c r="K2793" s="73">
        <v>307344.04</v>
      </c>
      <c r="L2793" s="53"/>
      <c r="M2793" s="48">
        <v>48.55</v>
      </c>
    </row>
    <row r="2794" spans="1:13" ht="12.75">
      <c r="A2794" s="68" t="s">
        <v>444</v>
      </c>
      <c r="B2794" s="53"/>
      <c r="C2794" s="53"/>
      <c r="D2794" s="53"/>
      <c r="E2794" s="53"/>
      <c r="F2794" s="53"/>
      <c r="G2794" s="53"/>
      <c r="H2794" s="53"/>
      <c r="I2794" s="69">
        <v>421000</v>
      </c>
      <c r="J2794" s="53"/>
      <c r="K2794" s="69">
        <v>268802.38</v>
      </c>
      <c r="L2794" s="53"/>
      <c r="M2794" s="46">
        <v>63.85</v>
      </c>
    </row>
    <row r="2795" spans="1:13" ht="12.75">
      <c r="A2795" s="68" t="s">
        <v>445</v>
      </c>
      <c r="B2795" s="53"/>
      <c r="C2795" s="53"/>
      <c r="D2795" s="53"/>
      <c r="E2795" s="53"/>
      <c r="F2795" s="53"/>
      <c r="G2795" s="53"/>
      <c r="H2795" s="53"/>
      <c r="I2795" s="69">
        <v>421000</v>
      </c>
      <c r="J2795" s="53"/>
      <c r="K2795" s="69">
        <v>268802.38</v>
      </c>
      <c r="L2795" s="53"/>
      <c r="M2795" s="46">
        <v>63.85</v>
      </c>
    </row>
    <row r="2796" spans="1:13" ht="12.75">
      <c r="A2796" s="64" t="s">
        <v>280</v>
      </c>
      <c r="B2796" s="53"/>
      <c r="C2796" s="64" t="s">
        <v>281</v>
      </c>
      <c r="D2796" s="53"/>
      <c r="E2796" s="53"/>
      <c r="F2796" s="53"/>
      <c r="G2796" s="53"/>
      <c r="H2796" s="53"/>
      <c r="I2796" s="65">
        <v>335000</v>
      </c>
      <c r="J2796" s="53"/>
      <c r="K2796" s="65">
        <v>220130.35</v>
      </c>
      <c r="L2796" s="53"/>
      <c r="M2796" s="14">
        <v>65.71</v>
      </c>
    </row>
    <row r="2797" spans="1:13" ht="12.75">
      <c r="A2797" s="66" t="s">
        <v>282</v>
      </c>
      <c r="B2797" s="53"/>
      <c r="C2797" s="66" t="s">
        <v>283</v>
      </c>
      <c r="D2797" s="53"/>
      <c r="E2797" s="53"/>
      <c r="F2797" s="53"/>
      <c r="G2797" s="53"/>
      <c r="H2797" s="53"/>
      <c r="I2797" s="67" t="s">
        <v>1</v>
      </c>
      <c r="J2797" s="53"/>
      <c r="K2797" s="67">
        <v>220130.35</v>
      </c>
      <c r="L2797" s="53"/>
      <c r="M2797" s="49" t="s">
        <v>1</v>
      </c>
    </row>
    <row r="2798" spans="1:13" ht="12.75">
      <c r="A2798" s="64" t="s">
        <v>284</v>
      </c>
      <c r="B2798" s="53"/>
      <c r="C2798" s="64" t="s">
        <v>285</v>
      </c>
      <c r="D2798" s="53"/>
      <c r="E2798" s="53"/>
      <c r="F2798" s="53"/>
      <c r="G2798" s="53"/>
      <c r="H2798" s="53"/>
      <c r="I2798" s="65">
        <v>21000</v>
      </c>
      <c r="J2798" s="53"/>
      <c r="K2798" s="65">
        <v>7005.55</v>
      </c>
      <c r="L2798" s="53"/>
      <c r="M2798" s="14">
        <v>33.36</v>
      </c>
    </row>
    <row r="2799" spans="1:13" ht="12.75">
      <c r="A2799" s="66" t="s">
        <v>286</v>
      </c>
      <c r="B2799" s="53"/>
      <c r="C2799" s="66" t="s">
        <v>285</v>
      </c>
      <c r="D2799" s="53"/>
      <c r="E2799" s="53"/>
      <c r="F2799" s="53"/>
      <c r="G2799" s="53"/>
      <c r="H2799" s="53"/>
      <c r="I2799" s="67" t="s">
        <v>1</v>
      </c>
      <c r="J2799" s="53"/>
      <c r="K2799" s="67">
        <v>7005.55</v>
      </c>
      <c r="L2799" s="53"/>
      <c r="M2799" s="49" t="s">
        <v>1</v>
      </c>
    </row>
    <row r="2800" spans="1:13" ht="12.75">
      <c r="A2800" s="64" t="s">
        <v>287</v>
      </c>
      <c r="B2800" s="53"/>
      <c r="C2800" s="64" t="s">
        <v>288</v>
      </c>
      <c r="D2800" s="53"/>
      <c r="E2800" s="53"/>
      <c r="F2800" s="53"/>
      <c r="G2800" s="53"/>
      <c r="H2800" s="53"/>
      <c r="I2800" s="65">
        <v>55000</v>
      </c>
      <c r="J2800" s="53"/>
      <c r="K2800" s="65">
        <v>36321.54</v>
      </c>
      <c r="L2800" s="53"/>
      <c r="M2800" s="14">
        <v>66.04</v>
      </c>
    </row>
    <row r="2801" spans="1:13" ht="12.75">
      <c r="A2801" s="66" t="s">
        <v>289</v>
      </c>
      <c r="B2801" s="53"/>
      <c r="C2801" s="66" t="s">
        <v>290</v>
      </c>
      <c r="D2801" s="53"/>
      <c r="E2801" s="53"/>
      <c r="F2801" s="53"/>
      <c r="G2801" s="53"/>
      <c r="H2801" s="53"/>
      <c r="I2801" s="67" t="s">
        <v>1</v>
      </c>
      <c r="J2801" s="53"/>
      <c r="K2801" s="67">
        <v>36321.54</v>
      </c>
      <c r="L2801" s="53"/>
      <c r="M2801" s="49" t="s">
        <v>1</v>
      </c>
    </row>
    <row r="2802" spans="1:13" ht="12.75">
      <c r="A2802" s="64" t="s">
        <v>291</v>
      </c>
      <c r="B2802" s="53"/>
      <c r="C2802" s="64" t="s">
        <v>292</v>
      </c>
      <c r="D2802" s="53"/>
      <c r="E2802" s="53"/>
      <c r="F2802" s="53"/>
      <c r="G2802" s="53"/>
      <c r="H2802" s="53"/>
      <c r="I2802" s="65">
        <v>10000</v>
      </c>
      <c r="J2802" s="53"/>
      <c r="K2802" s="65">
        <v>5344.94</v>
      </c>
      <c r="L2802" s="53"/>
      <c r="M2802" s="14">
        <v>53.45</v>
      </c>
    </row>
    <row r="2803" spans="1:13" ht="12.75">
      <c r="A2803" s="66" t="s">
        <v>293</v>
      </c>
      <c r="B2803" s="53"/>
      <c r="C2803" s="66" t="s">
        <v>294</v>
      </c>
      <c r="D2803" s="53"/>
      <c r="E2803" s="53"/>
      <c r="F2803" s="53"/>
      <c r="G2803" s="53"/>
      <c r="H2803" s="53"/>
      <c r="I2803" s="67" t="s">
        <v>1</v>
      </c>
      <c r="J2803" s="53"/>
      <c r="K2803" s="67">
        <v>5344.94</v>
      </c>
      <c r="L2803" s="53"/>
      <c r="M2803" s="49" t="s">
        <v>1</v>
      </c>
    </row>
    <row r="2804" spans="1:13" ht="12.75">
      <c r="A2804" s="68" t="s">
        <v>448</v>
      </c>
      <c r="B2804" s="53"/>
      <c r="C2804" s="53"/>
      <c r="D2804" s="53"/>
      <c r="E2804" s="53"/>
      <c r="F2804" s="53"/>
      <c r="G2804" s="53"/>
      <c r="H2804" s="53"/>
      <c r="I2804" s="69">
        <v>195000</v>
      </c>
      <c r="J2804" s="53"/>
      <c r="K2804" s="69">
        <v>38541.66</v>
      </c>
      <c r="L2804" s="53"/>
      <c r="M2804" s="46">
        <v>19.76</v>
      </c>
    </row>
    <row r="2805" spans="1:13" ht="12.75">
      <c r="A2805" s="68" t="s">
        <v>449</v>
      </c>
      <c r="B2805" s="53"/>
      <c r="C2805" s="53"/>
      <c r="D2805" s="53"/>
      <c r="E2805" s="53"/>
      <c r="F2805" s="53"/>
      <c r="G2805" s="53"/>
      <c r="H2805" s="53"/>
      <c r="I2805" s="69">
        <v>195000</v>
      </c>
      <c r="J2805" s="53"/>
      <c r="K2805" s="69">
        <v>38541.66</v>
      </c>
      <c r="L2805" s="53"/>
      <c r="M2805" s="46">
        <v>19.76</v>
      </c>
    </row>
    <row r="2806" spans="1:13" ht="12.75">
      <c r="A2806" s="64" t="s">
        <v>280</v>
      </c>
      <c r="B2806" s="53"/>
      <c r="C2806" s="64" t="s">
        <v>281</v>
      </c>
      <c r="D2806" s="53"/>
      <c r="E2806" s="53"/>
      <c r="F2806" s="53"/>
      <c r="G2806" s="53"/>
      <c r="H2806" s="53"/>
      <c r="I2806" s="65">
        <v>85000</v>
      </c>
      <c r="J2806" s="53"/>
      <c r="K2806" s="65">
        <v>0</v>
      </c>
      <c r="L2806" s="53"/>
      <c r="M2806" s="14">
        <v>0</v>
      </c>
    </row>
    <row r="2807" spans="1:13" ht="12.75">
      <c r="A2807" s="66" t="s">
        <v>282</v>
      </c>
      <c r="B2807" s="53"/>
      <c r="C2807" s="66" t="s">
        <v>283</v>
      </c>
      <c r="D2807" s="53"/>
      <c r="E2807" s="53"/>
      <c r="F2807" s="53"/>
      <c r="G2807" s="53"/>
      <c r="H2807" s="53"/>
      <c r="I2807" s="67" t="s">
        <v>1</v>
      </c>
      <c r="J2807" s="53"/>
      <c r="K2807" s="67">
        <v>0</v>
      </c>
      <c r="L2807" s="53"/>
      <c r="M2807" s="49" t="s">
        <v>1</v>
      </c>
    </row>
    <row r="2808" spans="1:13" ht="12.75">
      <c r="A2808" s="64" t="s">
        <v>284</v>
      </c>
      <c r="B2808" s="53"/>
      <c r="C2808" s="64" t="s">
        <v>285</v>
      </c>
      <c r="D2808" s="53"/>
      <c r="E2808" s="53"/>
      <c r="F2808" s="53"/>
      <c r="G2808" s="53"/>
      <c r="H2808" s="53"/>
      <c r="I2808" s="65">
        <v>6000</v>
      </c>
      <c r="J2808" s="53"/>
      <c r="K2808" s="65">
        <v>1751.39</v>
      </c>
      <c r="L2808" s="53"/>
      <c r="M2808" s="14">
        <v>29.19</v>
      </c>
    </row>
    <row r="2809" spans="1:13" ht="12.75">
      <c r="A2809" s="66" t="s">
        <v>286</v>
      </c>
      <c r="B2809" s="53"/>
      <c r="C2809" s="66" t="s">
        <v>285</v>
      </c>
      <c r="D2809" s="53"/>
      <c r="E2809" s="53"/>
      <c r="F2809" s="53"/>
      <c r="G2809" s="53"/>
      <c r="H2809" s="53"/>
      <c r="I2809" s="67" t="s">
        <v>1</v>
      </c>
      <c r="J2809" s="53"/>
      <c r="K2809" s="67">
        <v>1751.39</v>
      </c>
      <c r="L2809" s="53"/>
      <c r="M2809" s="49" t="s">
        <v>1</v>
      </c>
    </row>
    <row r="2810" spans="1:13" ht="12.75">
      <c r="A2810" s="64" t="s">
        <v>287</v>
      </c>
      <c r="B2810" s="53"/>
      <c r="C2810" s="64" t="s">
        <v>288</v>
      </c>
      <c r="D2810" s="53"/>
      <c r="E2810" s="53"/>
      <c r="F2810" s="53"/>
      <c r="G2810" s="53"/>
      <c r="H2810" s="53"/>
      <c r="I2810" s="65">
        <v>14000</v>
      </c>
      <c r="J2810" s="53"/>
      <c r="K2810" s="65">
        <v>0</v>
      </c>
      <c r="L2810" s="53"/>
      <c r="M2810" s="14">
        <v>0</v>
      </c>
    </row>
    <row r="2811" spans="1:13" ht="12.75">
      <c r="A2811" s="66" t="s">
        <v>289</v>
      </c>
      <c r="B2811" s="53"/>
      <c r="C2811" s="66" t="s">
        <v>290</v>
      </c>
      <c r="D2811" s="53"/>
      <c r="E2811" s="53"/>
      <c r="F2811" s="53"/>
      <c r="G2811" s="53"/>
      <c r="H2811" s="53"/>
      <c r="I2811" s="67" t="s">
        <v>1</v>
      </c>
      <c r="J2811" s="53"/>
      <c r="K2811" s="67">
        <v>0</v>
      </c>
      <c r="L2811" s="53"/>
      <c r="M2811" s="49" t="s">
        <v>1</v>
      </c>
    </row>
    <row r="2812" spans="1:13" ht="12.75">
      <c r="A2812" s="64" t="s">
        <v>291</v>
      </c>
      <c r="B2812" s="53"/>
      <c r="C2812" s="64" t="s">
        <v>292</v>
      </c>
      <c r="D2812" s="53"/>
      <c r="E2812" s="53"/>
      <c r="F2812" s="53"/>
      <c r="G2812" s="53"/>
      <c r="H2812" s="53"/>
      <c r="I2812" s="65">
        <v>8000</v>
      </c>
      <c r="J2812" s="53"/>
      <c r="K2812" s="65">
        <v>0</v>
      </c>
      <c r="L2812" s="53"/>
      <c r="M2812" s="14">
        <v>0</v>
      </c>
    </row>
    <row r="2813" spans="1:13" ht="12.75">
      <c r="A2813" s="66" t="s">
        <v>318</v>
      </c>
      <c r="B2813" s="53"/>
      <c r="C2813" s="66" t="s">
        <v>319</v>
      </c>
      <c r="D2813" s="53"/>
      <c r="E2813" s="53"/>
      <c r="F2813" s="53"/>
      <c r="G2813" s="53"/>
      <c r="H2813" s="53"/>
      <c r="I2813" s="67" t="s">
        <v>1</v>
      </c>
      <c r="J2813" s="53"/>
      <c r="K2813" s="67">
        <v>0</v>
      </c>
      <c r="L2813" s="53"/>
      <c r="M2813" s="49" t="s">
        <v>1</v>
      </c>
    </row>
    <row r="2814" spans="1:13" ht="12.75">
      <c r="A2814" s="66" t="s">
        <v>293</v>
      </c>
      <c r="B2814" s="53"/>
      <c r="C2814" s="66" t="s">
        <v>294</v>
      </c>
      <c r="D2814" s="53"/>
      <c r="E2814" s="53"/>
      <c r="F2814" s="53"/>
      <c r="G2814" s="53"/>
      <c r="H2814" s="53"/>
      <c r="I2814" s="67" t="s">
        <v>1</v>
      </c>
      <c r="J2814" s="53"/>
      <c r="K2814" s="67">
        <v>0</v>
      </c>
      <c r="L2814" s="53"/>
      <c r="M2814" s="49" t="s">
        <v>1</v>
      </c>
    </row>
    <row r="2815" spans="1:13" ht="12.75">
      <c r="A2815" s="66" t="s">
        <v>320</v>
      </c>
      <c r="B2815" s="53"/>
      <c r="C2815" s="66" t="s">
        <v>321</v>
      </c>
      <c r="D2815" s="53"/>
      <c r="E2815" s="53"/>
      <c r="F2815" s="53"/>
      <c r="G2815" s="53"/>
      <c r="H2815" s="53"/>
      <c r="I2815" s="67" t="s">
        <v>1</v>
      </c>
      <c r="J2815" s="53"/>
      <c r="K2815" s="67">
        <v>0</v>
      </c>
      <c r="L2815" s="53"/>
      <c r="M2815" s="49" t="s">
        <v>1</v>
      </c>
    </row>
    <row r="2816" spans="1:13" ht="12.75">
      <c r="A2816" s="64" t="s">
        <v>295</v>
      </c>
      <c r="B2816" s="53"/>
      <c r="C2816" s="64" t="s">
        <v>296</v>
      </c>
      <c r="D2816" s="53"/>
      <c r="E2816" s="53"/>
      <c r="F2816" s="53"/>
      <c r="G2816" s="53"/>
      <c r="H2816" s="53"/>
      <c r="I2816" s="65">
        <v>64000</v>
      </c>
      <c r="J2816" s="53"/>
      <c r="K2816" s="65">
        <v>36790.27</v>
      </c>
      <c r="L2816" s="53"/>
      <c r="M2816" s="14">
        <v>57.48</v>
      </c>
    </row>
    <row r="2817" spans="1:13" ht="12.75">
      <c r="A2817" s="66" t="s">
        <v>297</v>
      </c>
      <c r="B2817" s="53"/>
      <c r="C2817" s="66" t="s">
        <v>298</v>
      </c>
      <c r="D2817" s="53"/>
      <c r="E2817" s="53"/>
      <c r="F2817" s="53"/>
      <c r="G2817" s="53"/>
      <c r="H2817" s="53"/>
      <c r="I2817" s="67" t="s">
        <v>1</v>
      </c>
      <c r="J2817" s="53"/>
      <c r="K2817" s="67">
        <v>0</v>
      </c>
      <c r="L2817" s="53"/>
      <c r="M2817" s="49" t="s">
        <v>1</v>
      </c>
    </row>
    <row r="2818" spans="1:13" ht="12.75">
      <c r="A2818" s="66" t="s">
        <v>387</v>
      </c>
      <c r="B2818" s="53"/>
      <c r="C2818" s="66" t="s">
        <v>388</v>
      </c>
      <c r="D2818" s="53"/>
      <c r="E2818" s="53"/>
      <c r="F2818" s="53"/>
      <c r="G2818" s="53"/>
      <c r="H2818" s="53"/>
      <c r="I2818" s="67" t="s">
        <v>1</v>
      </c>
      <c r="J2818" s="53"/>
      <c r="K2818" s="67">
        <v>36790.27</v>
      </c>
      <c r="L2818" s="53"/>
      <c r="M2818" s="49" t="s">
        <v>1</v>
      </c>
    </row>
    <row r="2819" spans="1:13" ht="12.75">
      <c r="A2819" s="66" t="s">
        <v>326</v>
      </c>
      <c r="B2819" s="53"/>
      <c r="C2819" s="66" t="s">
        <v>327</v>
      </c>
      <c r="D2819" s="53"/>
      <c r="E2819" s="53"/>
      <c r="F2819" s="53"/>
      <c r="G2819" s="53"/>
      <c r="H2819" s="53"/>
      <c r="I2819" s="67" t="s">
        <v>1</v>
      </c>
      <c r="J2819" s="53"/>
      <c r="K2819" s="67">
        <v>0</v>
      </c>
      <c r="L2819" s="53"/>
      <c r="M2819" s="49" t="s">
        <v>1</v>
      </c>
    </row>
    <row r="2820" spans="1:13" ht="12.75">
      <c r="A2820" s="66" t="s">
        <v>328</v>
      </c>
      <c r="B2820" s="53"/>
      <c r="C2820" s="66" t="s">
        <v>329</v>
      </c>
      <c r="D2820" s="53"/>
      <c r="E2820" s="53"/>
      <c r="F2820" s="53"/>
      <c r="G2820" s="53"/>
      <c r="H2820" s="53"/>
      <c r="I2820" s="67" t="s">
        <v>1</v>
      </c>
      <c r="J2820" s="53"/>
      <c r="K2820" s="67">
        <v>0</v>
      </c>
      <c r="L2820" s="53"/>
      <c r="M2820" s="49" t="s">
        <v>1</v>
      </c>
    </row>
    <row r="2821" spans="1:13" ht="12.75">
      <c r="A2821" s="66" t="s">
        <v>330</v>
      </c>
      <c r="B2821" s="53"/>
      <c r="C2821" s="66" t="s">
        <v>331</v>
      </c>
      <c r="D2821" s="53"/>
      <c r="E2821" s="53"/>
      <c r="F2821" s="53"/>
      <c r="G2821" s="53"/>
      <c r="H2821" s="53"/>
      <c r="I2821" s="67" t="s">
        <v>1</v>
      </c>
      <c r="J2821" s="53"/>
      <c r="K2821" s="67">
        <v>0</v>
      </c>
      <c r="L2821" s="53"/>
      <c r="M2821" s="49" t="s">
        <v>1</v>
      </c>
    </row>
    <row r="2822" spans="1:13" ht="12.75">
      <c r="A2822" s="64" t="s">
        <v>299</v>
      </c>
      <c r="B2822" s="53"/>
      <c r="C2822" s="64" t="s">
        <v>300</v>
      </c>
      <c r="D2822" s="53"/>
      <c r="E2822" s="53"/>
      <c r="F2822" s="53"/>
      <c r="G2822" s="53"/>
      <c r="H2822" s="53"/>
      <c r="I2822" s="65">
        <v>11000</v>
      </c>
      <c r="J2822" s="53"/>
      <c r="K2822" s="65">
        <v>0</v>
      </c>
      <c r="L2822" s="53"/>
      <c r="M2822" s="14">
        <v>0</v>
      </c>
    </row>
    <row r="2823" spans="1:13" ht="12.75">
      <c r="A2823" s="66" t="s">
        <v>334</v>
      </c>
      <c r="B2823" s="53"/>
      <c r="C2823" s="66" t="s">
        <v>335</v>
      </c>
      <c r="D2823" s="53"/>
      <c r="E2823" s="53"/>
      <c r="F2823" s="53"/>
      <c r="G2823" s="53"/>
      <c r="H2823" s="53"/>
      <c r="I2823" s="67" t="s">
        <v>1</v>
      </c>
      <c r="J2823" s="53"/>
      <c r="K2823" s="67">
        <v>0</v>
      </c>
      <c r="L2823" s="53"/>
      <c r="M2823" s="49" t="s">
        <v>1</v>
      </c>
    </row>
    <row r="2824" spans="1:13" ht="12.75">
      <c r="A2824" s="66" t="s">
        <v>336</v>
      </c>
      <c r="B2824" s="53"/>
      <c r="C2824" s="66" t="s">
        <v>337</v>
      </c>
      <c r="D2824" s="53"/>
      <c r="E2824" s="53"/>
      <c r="F2824" s="53"/>
      <c r="G2824" s="53"/>
      <c r="H2824" s="53"/>
      <c r="I2824" s="67" t="s">
        <v>1</v>
      </c>
      <c r="J2824" s="53"/>
      <c r="K2824" s="67">
        <v>0</v>
      </c>
      <c r="L2824" s="53"/>
      <c r="M2824" s="49" t="s">
        <v>1</v>
      </c>
    </row>
    <row r="2825" spans="1:13" ht="12.75">
      <c r="A2825" s="66" t="s">
        <v>338</v>
      </c>
      <c r="B2825" s="53"/>
      <c r="C2825" s="66" t="s">
        <v>339</v>
      </c>
      <c r="D2825" s="53"/>
      <c r="E2825" s="53"/>
      <c r="F2825" s="53"/>
      <c r="G2825" s="53"/>
      <c r="H2825" s="53"/>
      <c r="I2825" s="67" t="s">
        <v>1</v>
      </c>
      <c r="J2825" s="53"/>
      <c r="K2825" s="67">
        <v>0</v>
      </c>
      <c r="L2825" s="53"/>
      <c r="M2825" s="49" t="s">
        <v>1</v>
      </c>
    </row>
    <row r="2826" spans="1:13" ht="12.75">
      <c r="A2826" s="66" t="s">
        <v>342</v>
      </c>
      <c r="B2826" s="53"/>
      <c r="C2826" s="66" t="s">
        <v>343</v>
      </c>
      <c r="D2826" s="53"/>
      <c r="E2826" s="53"/>
      <c r="F2826" s="53"/>
      <c r="G2826" s="53"/>
      <c r="H2826" s="53"/>
      <c r="I2826" s="67" t="s">
        <v>1</v>
      </c>
      <c r="J2826" s="53"/>
      <c r="K2826" s="67">
        <v>0</v>
      </c>
      <c r="L2826" s="53"/>
      <c r="M2826" s="49" t="s">
        <v>1</v>
      </c>
    </row>
    <row r="2827" spans="1:13" ht="12.75">
      <c r="A2827" s="66" t="s">
        <v>344</v>
      </c>
      <c r="B2827" s="53"/>
      <c r="C2827" s="66" t="s">
        <v>345</v>
      </c>
      <c r="D2827" s="53"/>
      <c r="E2827" s="53"/>
      <c r="F2827" s="53"/>
      <c r="G2827" s="53"/>
      <c r="H2827" s="53"/>
      <c r="I2827" s="67" t="s">
        <v>1</v>
      </c>
      <c r="J2827" s="53"/>
      <c r="K2827" s="67">
        <v>0</v>
      </c>
      <c r="L2827" s="53"/>
      <c r="M2827" s="49" t="s">
        <v>1</v>
      </c>
    </row>
    <row r="2828" spans="1:13" ht="12.75">
      <c r="A2828" s="64" t="s">
        <v>305</v>
      </c>
      <c r="B2828" s="53"/>
      <c r="C2828" s="64" t="s">
        <v>306</v>
      </c>
      <c r="D2828" s="53"/>
      <c r="E2828" s="53"/>
      <c r="F2828" s="53"/>
      <c r="G2828" s="53"/>
      <c r="H2828" s="53"/>
      <c r="I2828" s="65">
        <v>3000</v>
      </c>
      <c r="J2828" s="53"/>
      <c r="K2828" s="65">
        <v>0</v>
      </c>
      <c r="L2828" s="53"/>
      <c r="M2828" s="14">
        <v>0</v>
      </c>
    </row>
    <row r="2829" spans="1:13" ht="12.75">
      <c r="A2829" s="66" t="s">
        <v>311</v>
      </c>
      <c r="B2829" s="53"/>
      <c r="C2829" s="66" t="s">
        <v>306</v>
      </c>
      <c r="D2829" s="53"/>
      <c r="E2829" s="53"/>
      <c r="F2829" s="53"/>
      <c r="G2829" s="53"/>
      <c r="H2829" s="53"/>
      <c r="I2829" s="67" t="s">
        <v>1</v>
      </c>
      <c r="J2829" s="53"/>
      <c r="K2829" s="67">
        <v>0</v>
      </c>
      <c r="L2829" s="53"/>
      <c r="M2829" s="49" t="s">
        <v>1</v>
      </c>
    </row>
    <row r="2830" spans="1:13" ht="12.75">
      <c r="A2830" s="64" t="s">
        <v>322</v>
      </c>
      <c r="B2830" s="53"/>
      <c r="C2830" s="64" t="s">
        <v>323</v>
      </c>
      <c r="D2830" s="53"/>
      <c r="E2830" s="53"/>
      <c r="F2830" s="53"/>
      <c r="G2830" s="53"/>
      <c r="H2830" s="53"/>
      <c r="I2830" s="65">
        <v>4000</v>
      </c>
      <c r="J2830" s="53"/>
      <c r="K2830" s="65">
        <v>0</v>
      </c>
      <c r="L2830" s="53"/>
      <c r="M2830" s="14">
        <v>0</v>
      </c>
    </row>
    <row r="2831" spans="1:13" ht="12.75">
      <c r="A2831" s="66" t="s">
        <v>324</v>
      </c>
      <c r="B2831" s="53"/>
      <c r="C2831" s="66" t="s">
        <v>325</v>
      </c>
      <c r="D2831" s="53"/>
      <c r="E2831" s="53"/>
      <c r="F2831" s="53"/>
      <c r="G2831" s="53"/>
      <c r="H2831" s="53"/>
      <c r="I2831" s="67" t="s">
        <v>1</v>
      </c>
      <c r="J2831" s="53"/>
      <c r="K2831" s="67">
        <v>0</v>
      </c>
      <c r="L2831" s="53"/>
      <c r="M2831" s="49" t="s">
        <v>1</v>
      </c>
    </row>
    <row r="2832" spans="1:13" ht="12.75">
      <c r="A2832" s="68" t="s">
        <v>450</v>
      </c>
      <c r="B2832" s="53"/>
      <c r="C2832" s="53"/>
      <c r="D2832" s="53"/>
      <c r="E2832" s="53"/>
      <c r="F2832" s="53"/>
      <c r="G2832" s="53"/>
      <c r="H2832" s="53"/>
      <c r="I2832" s="69">
        <v>17000</v>
      </c>
      <c r="J2832" s="53"/>
      <c r="K2832" s="69">
        <v>0</v>
      </c>
      <c r="L2832" s="53"/>
      <c r="M2832" s="46">
        <v>0</v>
      </c>
    </row>
    <row r="2833" spans="1:13" ht="12.75">
      <c r="A2833" s="68" t="s">
        <v>451</v>
      </c>
      <c r="B2833" s="53"/>
      <c r="C2833" s="53"/>
      <c r="D2833" s="53"/>
      <c r="E2833" s="53"/>
      <c r="F2833" s="53"/>
      <c r="G2833" s="53"/>
      <c r="H2833" s="53"/>
      <c r="I2833" s="69">
        <v>17000</v>
      </c>
      <c r="J2833" s="53"/>
      <c r="K2833" s="69">
        <v>0</v>
      </c>
      <c r="L2833" s="53"/>
      <c r="M2833" s="46">
        <v>0</v>
      </c>
    </row>
    <row r="2834" spans="1:13" ht="12.75">
      <c r="A2834" s="64" t="s">
        <v>280</v>
      </c>
      <c r="B2834" s="53"/>
      <c r="C2834" s="64" t="s">
        <v>281</v>
      </c>
      <c r="D2834" s="53"/>
      <c r="E2834" s="53"/>
      <c r="F2834" s="53"/>
      <c r="G2834" s="53"/>
      <c r="H2834" s="53"/>
      <c r="I2834" s="65">
        <v>17000</v>
      </c>
      <c r="J2834" s="53"/>
      <c r="K2834" s="65">
        <v>0</v>
      </c>
      <c r="L2834" s="53"/>
      <c r="M2834" s="14">
        <v>0</v>
      </c>
    </row>
    <row r="2835" spans="1:13" ht="12.75">
      <c r="A2835" s="66" t="s">
        <v>282</v>
      </c>
      <c r="B2835" s="53"/>
      <c r="C2835" s="66" t="s">
        <v>283</v>
      </c>
      <c r="D2835" s="53"/>
      <c r="E2835" s="53"/>
      <c r="F2835" s="53"/>
      <c r="G2835" s="53"/>
      <c r="H2835" s="53"/>
      <c r="I2835" s="67" t="s">
        <v>1</v>
      </c>
      <c r="J2835" s="53"/>
      <c r="K2835" s="67">
        <v>0</v>
      </c>
      <c r="L2835" s="53"/>
      <c r="M2835" s="49" t="s">
        <v>1</v>
      </c>
    </row>
    <row r="2836" spans="1:13" ht="12.75">
      <c r="A2836" s="72" t="s">
        <v>764</v>
      </c>
      <c r="B2836" s="53"/>
      <c r="C2836" s="72" t="s">
        <v>765</v>
      </c>
      <c r="D2836" s="53"/>
      <c r="E2836" s="53"/>
      <c r="F2836" s="53"/>
      <c r="G2836" s="53"/>
      <c r="H2836" s="53"/>
      <c r="I2836" s="73">
        <v>1049300</v>
      </c>
      <c r="J2836" s="53"/>
      <c r="K2836" s="73">
        <v>110923</v>
      </c>
      <c r="L2836" s="53"/>
      <c r="M2836" s="48">
        <v>10.57</v>
      </c>
    </row>
    <row r="2837" spans="1:13" ht="12.75">
      <c r="A2837" s="68" t="s">
        <v>446</v>
      </c>
      <c r="B2837" s="53"/>
      <c r="C2837" s="53"/>
      <c r="D2837" s="53"/>
      <c r="E2837" s="53"/>
      <c r="F2837" s="53"/>
      <c r="G2837" s="53"/>
      <c r="H2837" s="53"/>
      <c r="I2837" s="69">
        <v>6300</v>
      </c>
      <c r="J2837" s="53"/>
      <c r="K2837" s="69">
        <v>0</v>
      </c>
      <c r="L2837" s="53"/>
      <c r="M2837" s="46">
        <v>0</v>
      </c>
    </row>
    <row r="2838" spans="1:13" ht="12.75">
      <c r="A2838" s="68" t="s">
        <v>447</v>
      </c>
      <c r="B2838" s="53"/>
      <c r="C2838" s="53"/>
      <c r="D2838" s="53"/>
      <c r="E2838" s="53"/>
      <c r="F2838" s="53"/>
      <c r="G2838" s="53"/>
      <c r="H2838" s="53"/>
      <c r="I2838" s="69">
        <v>6300</v>
      </c>
      <c r="J2838" s="53"/>
      <c r="K2838" s="69">
        <v>0</v>
      </c>
      <c r="L2838" s="53"/>
      <c r="M2838" s="46">
        <v>0</v>
      </c>
    </row>
    <row r="2839" spans="1:13" ht="12.75">
      <c r="A2839" s="64" t="s">
        <v>280</v>
      </c>
      <c r="B2839" s="53"/>
      <c r="C2839" s="64" t="s">
        <v>281</v>
      </c>
      <c r="D2839" s="53"/>
      <c r="E2839" s="53"/>
      <c r="F2839" s="53"/>
      <c r="G2839" s="53"/>
      <c r="H2839" s="53"/>
      <c r="I2839" s="65">
        <v>500</v>
      </c>
      <c r="J2839" s="53"/>
      <c r="K2839" s="65">
        <v>0</v>
      </c>
      <c r="L2839" s="53"/>
      <c r="M2839" s="14">
        <v>0</v>
      </c>
    </row>
    <row r="2840" spans="1:13" ht="12.75">
      <c r="A2840" s="66" t="s">
        <v>282</v>
      </c>
      <c r="B2840" s="53"/>
      <c r="C2840" s="66" t="s">
        <v>283</v>
      </c>
      <c r="D2840" s="53"/>
      <c r="E2840" s="53"/>
      <c r="F2840" s="53"/>
      <c r="G2840" s="53"/>
      <c r="H2840" s="53"/>
      <c r="I2840" s="67" t="s">
        <v>1</v>
      </c>
      <c r="J2840" s="53"/>
      <c r="K2840" s="67">
        <v>0</v>
      </c>
      <c r="L2840" s="53"/>
      <c r="M2840" s="49" t="s">
        <v>1</v>
      </c>
    </row>
    <row r="2841" spans="1:13" ht="12.75">
      <c r="A2841" s="64" t="s">
        <v>287</v>
      </c>
      <c r="B2841" s="53"/>
      <c r="C2841" s="64" t="s">
        <v>288</v>
      </c>
      <c r="D2841" s="53"/>
      <c r="E2841" s="53"/>
      <c r="F2841" s="53"/>
      <c r="G2841" s="53"/>
      <c r="H2841" s="53"/>
      <c r="I2841" s="65">
        <v>500</v>
      </c>
      <c r="J2841" s="53"/>
      <c r="K2841" s="65">
        <v>0</v>
      </c>
      <c r="L2841" s="53"/>
      <c r="M2841" s="14">
        <v>0</v>
      </c>
    </row>
    <row r="2842" spans="1:13" ht="12.75">
      <c r="A2842" s="66" t="s">
        <v>289</v>
      </c>
      <c r="B2842" s="53"/>
      <c r="C2842" s="66" t="s">
        <v>290</v>
      </c>
      <c r="D2842" s="53"/>
      <c r="E2842" s="53"/>
      <c r="F2842" s="53"/>
      <c r="G2842" s="53"/>
      <c r="H2842" s="53"/>
      <c r="I2842" s="67" t="s">
        <v>1</v>
      </c>
      <c r="J2842" s="53"/>
      <c r="K2842" s="67">
        <v>0</v>
      </c>
      <c r="L2842" s="53"/>
      <c r="M2842" s="49" t="s">
        <v>1</v>
      </c>
    </row>
    <row r="2843" spans="1:13" ht="12.75">
      <c r="A2843" s="64" t="s">
        <v>291</v>
      </c>
      <c r="B2843" s="53"/>
      <c r="C2843" s="64" t="s">
        <v>292</v>
      </c>
      <c r="D2843" s="53"/>
      <c r="E2843" s="53"/>
      <c r="F2843" s="53"/>
      <c r="G2843" s="53"/>
      <c r="H2843" s="53"/>
      <c r="I2843" s="65">
        <v>1000</v>
      </c>
      <c r="J2843" s="53"/>
      <c r="K2843" s="65">
        <v>0</v>
      </c>
      <c r="L2843" s="53"/>
      <c r="M2843" s="14">
        <v>0</v>
      </c>
    </row>
    <row r="2844" spans="1:13" ht="12.75">
      <c r="A2844" s="66" t="s">
        <v>318</v>
      </c>
      <c r="B2844" s="53"/>
      <c r="C2844" s="66" t="s">
        <v>319</v>
      </c>
      <c r="D2844" s="53"/>
      <c r="E2844" s="53"/>
      <c r="F2844" s="53"/>
      <c r="G2844" s="53"/>
      <c r="H2844" s="53"/>
      <c r="I2844" s="67" t="s">
        <v>1</v>
      </c>
      <c r="J2844" s="53"/>
      <c r="K2844" s="67">
        <v>0</v>
      </c>
      <c r="L2844" s="53"/>
      <c r="M2844" s="49" t="s">
        <v>1</v>
      </c>
    </row>
    <row r="2845" spans="1:13" ht="12.75">
      <c r="A2845" s="66" t="s">
        <v>293</v>
      </c>
      <c r="B2845" s="53"/>
      <c r="C2845" s="66" t="s">
        <v>294</v>
      </c>
      <c r="D2845" s="53"/>
      <c r="E2845" s="53"/>
      <c r="F2845" s="53"/>
      <c r="G2845" s="53"/>
      <c r="H2845" s="53"/>
      <c r="I2845" s="67" t="s">
        <v>1</v>
      </c>
      <c r="J2845" s="53"/>
      <c r="K2845" s="67">
        <v>0</v>
      </c>
      <c r="L2845" s="53"/>
      <c r="M2845" s="49" t="s">
        <v>1</v>
      </c>
    </row>
    <row r="2846" spans="1:13" ht="12.75">
      <c r="A2846" s="64" t="s">
        <v>295</v>
      </c>
      <c r="B2846" s="53"/>
      <c r="C2846" s="64" t="s">
        <v>296</v>
      </c>
      <c r="D2846" s="53"/>
      <c r="E2846" s="53"/>
      <c r="F2846" s="53"/>
      <c r="G2846" s="53"/>
      <c r="H2846" s="53"/>
      <c r="I2846" s="65">
        <v>1400</v>
      </c>
      <c r="J2846" s="53"/>
      <c r="K2846" s="65">
        <v>0</v>
      </c>
      <c r="L2846" s="53"/>
      <c r="M2846" s="14">
        <v>0</v>
      </c>
    </row>
    <row r="2847" spans="1:13" ht="12.75">
      <c r="A2847" s="66" t="s">
        <v>297</v>
      </c>
      <c r="B2847" s="53"/>
      <c r="C2847" s="66" t="s">
        <v>298</v>
      </c>
      <c r="D2847" s="53"/>
      <c r="E2847" s="53"/>
      <c r="F2847" s="53"/>
      <c r="G2847" s="53"/>
      <c r="H2847" s="53"/>
      <c r="I2847" s="67" t="s">
        <v>1</v>
      </c>
      <c r="J2847" s="53"/>
      <c r="K2847" s="67">
        <v>0</v>
      </c>
      <c r="L2847" s="53"/>
      <c r="M2847" s="49" t="s">
        <v>1</v>
      </c>
    </row>
    <row r="2848" spans="1:13" ht="12.75">
      <c r="A2848" s="66" t="s">
        <v>387</v>
      </c>
      <c r="B2848" s="53"/>
      <c r="C2848" s="66" t="s">
        <v>388</v>
      </c>
      <c r="D2848" s="53"/>
      <c r="E2848" s="53"/>
      <c r="F2848" s="53"/>
      <c r="G2848" s="53"/>
      <c r="H2848" s="53"/>
      <c r="I2848" s="67" t="s">
        <v>1</v>
      </c>
      <c r="J2848" s="53"/>
      <c r="K2848" s="67">
        <v>0</v>
      </c>
      <c r="L2848" s="53"/>
      <c r="M2848" s="49" t="s">
        <v>1</v>
      </c>
    </row>
    <row r="2849" spans="1:13" ht="12.75">
      <c r="A2849" s="66" t="s">
        <v>328</v>
      </c>
      <c r="B2849" s="53"/>
      <c r="C2849" s="66" t="s">
        <v>329</v>
      </c>
      <c r="D2849" s="53"/>
      <c r="E2849" s="53"/>
      <c r="F2849" s="53"/>
      <c r="G2849" s="53"/>
      <c r="H2849" s="53"/>
      <c r="I2849" s="67" t="s">
        <v>1</v>
      </c>
      <c r="J2849" s="53"/>
      <c r="K2849" s="67">
        <v>0</v>
      </c>
      <c r="L2849" s="53"/>
      <c r="M2849" s="49" t="s">
        <v>1</v>
      </c>
    </row>
    <row r="2850" spans="1:13" ht="12.75">
      <c r="A2850" s="66" t="s">
        <v>330</v>
      </c>
      <c r="B2850" s="53"/>
      <c r="C2850" s="66" t="s">
        <v>331</v>
      </c>
      <c r="D2850" s="53"/>
      <c r="E2850" s="53"/>
      <c r="F2850" s="53"/>
      <c r="G2850" s="53"/>
      <c r="H2850" s="53"/>
      <c r="I2850" s="67" t="s">
        <v>1</v>
      </c>
      <c r="J2850" s="53"/>
      <c r="K2850" s="67">
        <v>0</v>
      </c>
      <c r="L2850" s="53"/>
      <c r="M2850" s="49" t="s">
        <v>1</v>
      </c>
    </row>
    <row r="2851" spans="1:13" ht="12.75">
      <c r="A2851" s="64" t="s">
        <v>299</v>
      </c>
      <c r="B2851" s="53"/>
      <c r="C2851" s="64" t="s">
        <v>300</v>
      </c>
      <c r="D2851" s="53"/>
      <c r="E2851" s="53"/>
      <c r="F2851" s="53"/>
      <c r="G2851" s="53"/>
      <c r="H2851" s="53"/>
      <c r="I2851" s="65">
        <v>700</v>
      </c>
      <c r="J2851" s="53"/>
      <c r="K2851" s="65">
        <v>0</v>
      </c>
      <c r="L2851" s="53"/>
      <c r="M2851" s="14">
        <v>0</v>
      </c>
    </row>
    <row r="2852" spans="1:13" ht="12.75">
      <c r="A2852" s="66" t="s">
        <v>334</v>
      </c>
      <c r="B2852" s="53"/>
      <c r="C2852" s="66" t="s">
        <v>335</v>
      </c>
      <c r="D2852" s="53"/>
      <c r="E2852" s="53"/>
      <c r="F2852" s="53"/>
      <c r="G2852" s="53"/>
      <c r="H2852" s="53"/>
      <c r="I2852" s="67" t="s">
        <v>1</v>
      </c>
      <c r="J2852" s="53"/>
      <c r="K2852" s="67">
        <v>0</v>
      </c>
      <c r="L2852" s="53"/>
      <c r="M2852" s="49" t="s">
        <v>1</v>
      </c>
    </row>
    <row r="2853" spans="1:13" ht="12.75">
      <c r="A2853" s="66" t="s">
        <v>344</v>
      </c>
      <c r="B2853" s="53"/>
      <c r="C2853" s="66" t="s">
        <v>345</v>
      </c>
      <c r="D2853" s="53"/>
      <c r="E2853" s="53"/>
      <c r="F2853" s="53"/>
      <c r="G2853" s="53"/>
      <c r="H2853" s="53"/>
      <c r="I2853" s="67" t="s">
        <v>1</v>
      </c>
      <c r="J2853" s="53"/>
      <c r="K2853" s="67">
        <v>0</v>
      </c>
      <c r="L2853" s="53"/>
      <c r="M2853" s="49" t="s">
        <v>1</v>
      </c>
    </row>
    <row r="2854" spans="1:13" ht="12.75">
      <c r="A2854" s="64" t="s">
        <v>305</v>
      </c>
      <c r="B2854" s="53"/>
      <c r="C2854" s="64" t="s">
        <v>306</v>
      </c>
      <c r="D2854" s="53"/>
      <c r="E2854" s="53"/>
      <c r="F2854" s="53"/>
      <c r="G2854" s="53"/>
      <c r="H2854" s="53"/>
      <c r="I2854" s="65">
        <v>1000</v>
      </c>
      <c r="J2854" s="53"/>
      <c r="K2854" s="65">
        <v>0</v>
      </c>
      <c r="L2854" s="53"/>
      <c r="M2854" s="14">
        <v>0</v>
      </c>
    </row>
    <row r="2855" spans="1:13" ht="12.75">
      <c r="A2855" s="66" t="s">
        <v>311</v>
      </c>
      <c r="B2855" s="53"/>
      <c r="C2855" s="66" t="s">
        <v>306</v>
      </c>
      <c r="D2855" s="53"/>
      <c r="E2855" s="53"/>
      <c r="F2855" s="53"/>
      <c r="G2855" s="53"/>
      <c r="H2855" s="53"/>
      <c r="I2855" s="67" t="s">
        <v>1</v>
      </c>
      <c r="J2855" s="53"/>
      <c r="K2855" s="67">
        <v>0</v>
      </c>
      <c r="L2855" s="53"/>
      <c r="M2855" s="49" t="s">
        <v>1</v>
      </c>
    </row>
    <row r="2856" spans="1:13" ht="12.75">
      <c r="A2856" s="64" t="s">
        <v>434</v>
      </c>
      <c r="B2856" s="53"/>
      <c r="C2856" s="64" t="s">
        <v>435</v>
      </c>
      <c r="D2856" s="53"/>
      <c r="E2856" s="53"/>
      <c r="F2856" s="53"/>
      <c r="G2856" s="53"/>
      <c r="H2856" s="53"/>
      <c r="I2856" s="65">
        <v>1200</v>
      </c>
      <c r="J2856" s="53"/>
      <c r="K2856" s="65">
        <v>0</v>
      </c>
      <c r="L2856" s="53"/>
      <c r="M2856" s="14">
        <v>0</v>
      </c>
    </row>
    <row r="2857" spans="1:13" ht="12.75">
      <c r="A2857" s="66" t="s">
        <v>436</v>
      </c>
      <c r="B2857" s="53"/>
      <c r="C2857" s="66" t="s">
        <v>437</v>
      </c>
      <c r="D2857" s="53"/>
      <c r="E2857" s="53"/>
      <c r="F2857" s="53"/>
      <c r="G2857" s="53"/>
      <c r="H2857" s="53"/>
      <c r="I2857" s="67" t="s">
        <v>1</v>
      </c>
      <c r="J2857" s="53"/>
      <c r="K2857" s="67">
        <v>0</v>
      </c>
      <c r="L2857" s="53"/>
      <c r="M2857" s="49" t="s">
        <v>1</v>
      </c>
    </row>
    <row r="2858" spans="1:13" ht="12.75">
      <c r="A2858" s="68" t="s">
        <v>448</v>
      </c>
      <c r="B2858" s="53"/>
      <c r="C2858" s="53"/>
      <c r="D2858" s="53"/>
      <c r="E2858" s="53"/>
      <c r="F2858" s="53"/>
      <c r="G2858" s="53"/>
      <c r="H2858" s="53"/>
      <c r="I2858" s="69">
        <v>515000</v>
      </c>
      <c r="J2858" s="53"/>
      <c r="K2858" s="69">
        <v>109335.11</v>
      </c>
      <c r="L2858" s="53"/>
      <c r="M2858" s="46">
        <v>21.23</v>
      </c>
    </row>
    <row r="2859" spans="1:13" ht="12.75">
      <c r="A2859" s="68" t="s">
        <v>449</v>
      </c>
      <c r="B2859" s="53"/>
      <c r="C2859" s="53"/>
      <c r="D2859" s="53"/>
      <c r="E2859" s="53"/>
      <c r="F2859" s="53"/>
      <c r="G2859" s="53"/>
      <c r="H2859" s="53"/>
      <c r="I2859" s="69">
        <v>515000</v>
      </c>
      <c r="J2859" s="53"/>
      <c r="K2859" s="69">
        <v>109335.11</v>
      </c>
      <c r="L2859" s="53"/>
      <c r="M2859" s="46">
        <v>21.23</v>
      </c>
    </row>
    <row r="2860" spans="1:13" ht="12.75">
      <c r="A2860" s="64" t="s">
        <v>280</v>
      </c>
      <c r="B2860" s="53"/>
      <c r="C2860" s="64" t="s">
        <v>281</v>
      </c>
      <c r="D2860" s="53"/>
      <c r="E2860" s="53"/>
      <c r="F2860" s="53"/>
      <c r="G2860" s="53"/>
      <c r="H2860" s="53"/>
      <c r="I2860" s="65">
        <v>10000</v>
      </c>
      <c r="J2860" s="53"/>
      <c r="K2860" s="65">
        <v>0</v>
      </c>
      <c r="L2860" s="53"/>
      <c r="M2860" s="14">
        <v>0</v>
      </c>
    </row>
    <row r="2861" spans="1:13" ht="12.75">
      <c r="A2861" s="66" t="s">
        <v>282</v>
      </c>
      <c r="B2861" s="53"/>
      <c r="C2861" s="66" t="s">
        <v>283</v>
      </c>
      <c r="D2861" s="53"/>
      <c r="E2861" s="53"/>
      <c r="F2861" s="53"/>
      <c r="G2861" s="53"/>
      <c r="H2861" s="53"/>
      <c r="I2861" s="67" t="s">
        <v>1</v>
      </c>
      <c r="J2861" s="53"/>
      <c r="K2861" s="67">
        <v>0</v>
      </c>
      <c r="L2861" s="53"/>
      <c r="M2861" s="49" t="s">
        <v>1</v>
      </c>
    </row>
    <row r="2862" spans="1:13" ht="12.75">
      <c r="A2862" s="64" t="s">
        <v>284</v>
      </c>
      <c r="B2862" s="53"/>
      <c r="C2862" s="64" t="s">
        <v>285</v>
      </c>
      <c r="D2862" s="53"/>
      <c r="E2862" s="53"/>
      <c r="F2862" s="53"/>
      <c r="G2862" s="53"/>
      <c r="H2862" s="53"/>
      <c r="I2862" s="65">
        <v>5000</v>
      </c>
      <c r="J2862" s="53"/>
      <c r="K2862" s="65">
        <v>0</v>
      </c>
      <c r="L2862" s="53"/>
      <c r="M2862" s="14">
        <v>0</v>
      </c>
    </row>
    <row r="2863" spans="1:13" ht="12.75">
      <c r="A2863" s="66" t="s">
        <v>286</v>
      </c>
      <c r="B2863" s="53"/>
      <c r="C2863" s="66" t="s">
        <v>285</v>
      </c>
      <c r="D2863" s="53"/>
      <c r="E2863" s="53"/>
      <c r="F2863" s="53"/>
      <c r="G2863" s="53"/>
      <c r="H2863" s="53"/>
      <c r="I2863" s="67" t="s">
        <v>1</v>
      </c>
      <c r="J2863" s="53"/>
      <c r="K2863" s="67">
        <v>0</v>
      </c>
      <c r="L2863" s="53"/>
      <c r="M2863" s="49" t="s">
        <v>1</v>
      </c>
    </row>
    <row r="2864" spans="1:13" ht="12.75">
      <c r="A2864" s="64" t="s">
        <v>287</v>
      </c>
      <c r="B2864" s="53"/>
      <c r="C2864" s="64" t="s">
        <v>288</v>
      </c>
      <c r="D2864" s="53"/>
      <c r="E2864" s="53"/>
      <c r="F2864" s="53"/>
      <c r="G2864" s="53"/>
      <c r="H2864" s="53"/>
      <c r="I2864" s="65">
        <v>6000</v>
      </c>
      <c r="J2864" s="53"/>
      <c r="K2864" s="65">
        <v>0</v>
      </c>
      <c r="L2864" s="53"/>
      <c r="M2864" s="14">
        <v>0</v>
      </c>
    </row>
    <row r="2865" spans="1:13" ht="12.75">
      <c r="A2865" s="66" t="s">
        <v>289</v>
      </c>
      <c r="B2865" s="53"/>
      <c r="C2865" s="66" t="s">
        <v>290</v>
      </c>
      <c r="D2865" s="53"/>
      <c r="E2865" s="53"/>
      <c r="F2865" s="53"/>
      <c r="G2865" s="53"/>
      <c r="H2865" s="53"/>
      <c r="I2865" s="67" t="s">
        <v>1</v>
      </c>
      <c r="J2865" s="53"/>
      <c r="K2865" s="67">
        <v>0</v>
      </c>
      <c r="L2865" s="53"/>
      <c r="M2865" s="49" t="s">
        <v>1</v>
      </c>
    </row>
    <row r="2866" spans="1:13" ht="12.75">
      <c r="A2866" s="64" t="s">
        <v>291</v>
      </c>
      <c r="B2866" s="53"/>
      <c r="C2866" s="64" t="s">
        <v>292</v>
      </c>
      <c r="D2866" s="53"/>
      <c r="E2866" s="53"/>
      <c r="F2866" s="53"/>
      <c r="G2866" s="53"/>
      <c r="H2866" s="53"/>
      <c r="I2866" s="65">
        <v>23000</v>
      </c>
      <c r="J2866" s="53"/>
      <c r="K2866" s="65">
        <v>0</v>
      </c>
      <c r="L2866" s="53"/>
      <c r="M2866" s="14">
        <v>0</v>
      </c>
    </row>
    <row r="2867" spans="1:13" ht="12.75">
      <c r="A2867" s="66" t="s">
        <v>318</v>
      </c>
      <c r="B2867" s="53"/>
      <c r="C2867" s="66" t="s">
        <v>319</v>
      </c>
      <c r="D2867" s="53"/>
      <c r="E2867" s="53"/>
      <c r="F2867" s="53"/>
      <c r="G2867" s="53"/>
      <c r="H2867" s="53"/>
      <c r="I2867" s="67" t="s">
        <v>1</v>
      </c>
      <c r="J2867" s="53"/>
      <c r="K2867" s="67">
        <v>0</v>
      </c>
      <c r="L2867" s="53"/>
      <c r="M2867" s="49" t="s">
        <v>1</v>
      </c>
    </row>
    <row r="2868" spans="1:13" ht="12.75">
      <c r="A2868" s="66" t="s">
        <v>293</v>
      </c>
      <c r="B2868" s="53"/>
      <c r="C2868" s="66" t="s">
        <v>294</v>
      </c>
      <c r="D2868" s="53"/>
      <c r="E2868" s="53"/>
      <c r="F2868" s="53"/>
      <c r="G2868" s="53"/>
      <c r="H2868" s="53"/>
      <c r="I2868" s="67" t="s">
        <v>1</v>
      </c>
      <c r="J2868" s="53"/>
      <c r="K2868" s="67">
        <v>0</v>
      </c>
      <c r="L2868" s="53"/>
      <c r="M2868" s="49" t="s">
        <v>1</v>
      </c>
    </row>
    <row r="2869" spans="1:13" ht="12.75">
      <c r="A2869" s="66" t="s">
        <v>320</v>
      </c>
      <c r="B2869" s="53"/>
      <c r="C2869" s="66" t="s">
        <v>321</v>
      </c>
      <c r="D2869" s="53"/>
      <c r="E2869" s="53"/>
      <c r="F2869" s="53"/>
      <c r="G2869" s="53"/>
      <c r="H2869" s="53"/>
      <c r="I2869" s="67" t="s">
        <v>1</v>
      </c>
      <c r="J2869" s="53"/>
      <c r="K2869" s="67">
        <v>0</v>
      </c>
      <c r="L2869" s="53"/>
      <c r="M2869" s="49" t="s">
        <v>1</v>
      </c>
    </row>
    <row r="2870" spans="1:13" ht="12.75">
      <c r="A2870" s="66" t="s">
        <v>438</v>
      </c>
      <c r="B2870" s="53"/>
      <c r="C2870" s="66" t="s">
        <v>439</v>
      </c>
      <c r="D2870" s="53"/>
      <c r="E2870" s="53"/>
      <c r="F2870" s="53"/>
      <c r="G2870" s="53"/>
      <c r="H2870" s="53"/>
      <c r="I2870" s="67" t="s">
        <v>1</v>
      </c>
      <c r="J2870" s="53"/>
      <c r="K2870" s="67">
        <v>0</v>
      </c>
      <c r="L2870" s="53"/>
      <c r="M2870" s="49" t="s">
        <v>1</v>
      </c>
    </row>
    <row r="2871" spans="1:13" ht="12.75">
      <c r="A2871" s="64" t="s">
        <v>295</v>
      </c>
      <c r="B2871" s="53"/>
      <c r="C2871" s="64" t="s">
        <v>296</v>
      </c>
      <c r="D2871" s="53"/>
      <c r="E2871" s="53"/>
      <c r="F2871" s="53"/>
      <c r="G2871" s="53"/>
      <c r="H2871" s="53"/>
      <c r="I2871" s="65">
        <v>297000</v>
      </c>
      <c r="J2871" s="53"/>
      <c r="K2871" s="65">
        <v>80759.52</v>
      </c>
      <c r="L2871" s="53"/>
      <c r="M2871" s="14">
        <v>27.19</v>
      </c>
    </row>
    <row r="2872" spans="1:13" ht="12.75">
      <c r="A2872" s="66" t="s">
        <v>297</v>
      </c>
      <c r="B2872" s="53"/>
      <c r="C2872" s="66" t="s">
        <v>298</v>
      </c>
      <c r="D2872" s="53"/>
      <c r="E2872" s="53"/>
      <c r="F2872" s="53"/>
      <c r="G2872" s="53"/>
      <c r="H2872" s="53"/>
      <c r="I2872" s="67" t="s">
        <v>1</v>
      </c>
      <c r="J2872" s="53"/>
      <c r="K2872" s="67">
        <v>97.46</v>
      </c>
      <c r="L2872" s="53"/>
      <c r="M2872" s="49" t="s">
        <v>1</v>
      </c>
    </row>
    <row r="2873" spans="1:13" ht="12.75">
      <c r="A2873" s="66" t="s">
        <v>387</v>
      </c>
      <c r="B2873" s="53"/>
      <c r="C2873" s="66" t="s">
        <v>388</v>
      </c>
      <c r="D2873" s="53"/>
      <c r="E2873" s="53"/>
      <c r="F2873" s="53"/>
      <c r="G2873" s="53"/>
      <c r="H2873" s="53"/>
      <c r="I2873" s="67" t="s">
        <v>1</v>
      </c>
      <c r="J2873" s="53"/>
      <c r="K2873" s="67">
        <v>78207.96</v>
      </c>
      <c r="L2873" s="53"/>
      <c r="M2873" s="49" t="s">
        <v>1</v>
      </c>
    </row>
    <row r="2874" spans="1:13" ht="12.75">
      <c r="A2874" s="66" t="s">
        <v>326</v>
      </c>
      <c r="B2874" s="53"/>
      <c r="C2874" s="66" t="s">
        <v>327</v>
      </c>
      <c r="D2874" s="53"/>
      <c r="E2874" s="53"/>
      <c r="F2874" s="53"/>
      <c r="G2874" s="53"/>
      <c r="H2874" s="53"/>
      <c r="I2874" s="67" t="s">
        <v>1</v>
      </c>
      <c r="J2874" s="53"/>
      <c r="K2874" s="67">
        <v>0</v>
      </c>
      <c r="L2874" s="53"/>
      <c r="M2874" s="49" t="s">
        <v>1</v>
      </c>
    </row>
    <row r="2875" spans="1:13" ht="12.75">
      <c r="A2875" s="66" t="s">
        <v>328</v>
      </c>
      <c r="B2875" s="53"/>
      <c r="C2875" s="66" t="s">
        <v>329</v>
      </c>
      <c r="D2875" s="53"/>
      <c r="E2875" s="53"/>
      <c r="F2875" s="53"/>
      <c r="G2875" s="53"/>
      <c r="H2875" s="53"/>
      <c r="I2875" s="67" t="s">
        <v>1</v>
      </c>
      <c r="J2875" s="53"/>
      <c r="K2875" s="67">
        <v>0</v>
      </c>
      <c r="L2875" s="53"/>
      <c r="M2875" s="49" t="s">
        <v>1</v>
      </c>
    </row>
    <row r="2876" spans="1:13" ht="12.75">
      <c r="A2876" s="66" t="s">
        <v>330</v>
      </c>
      <c r="B2876" s="53"/>
      <c r="C2876" s="66" t="s">
        <v>331</v>
      </c>
      <c r="D2876" s="53"/>
      <c r="E2876" s="53"/>
      <c r="F2876" s="53"/>
      <c r="G2876" s="53"/>
      <c r="H2876" s="53"/>
      <c r="I2876" s="67" t="s">
        <v>1</v>
      </c>
      <c r="J2876" s="53"/>
      <c r="K2876" s="67">
        <v>2454.1</v>
      </c>
      <c r="L2876" s="53"/>
      <c r="M2876" s="49" t="s">
        <v>1</v>
      </c>
    </row>
    <row r="2877" spans="1:13" ht="12.75">
      <c r="A2877" s="66" t="s">
        <v>332</v>
      </c>
      <c r="B2877" s="53"/>
      <c r="C2877" s="66" t="s">
        <v>333</v>
      </c>
      <c r="D2877" s="53"/>
      <c r="E2877" s="53"/>
      <c r="F2877" s="53"/>
      <c r="G2877" s="53"/>
      <c r="H2877" s="53"/>
      <c r="I2877" s="67" t="s">
        <v>1</v>
      </c>
      <c r="J2877" s="53"/>
      <c r="K2877" s="67">
        <v>0</v>
      </c>
      <c r="L2877" s="53"/>
      <c r="M2877" s="49" t="s">
        <v>1</v>
      </c>
    </row>
    <row r="2878" spans="1:13" ht="12.75">
      <c r="A2878" s="64" t="s">
        <v>299</v>
      </c>
      <c r="B2878" s="53"/>
      <c r="C2878" s="64" t="s">
        <v>300</v>
      </c>
      <c r="D2878" s="53"/>
      <c r="E2878" s="53"/>
      <c r="F2878" s="53"/>
      <c r="G2878" s="53"/>
      <c r="H2878" s="53"/>
      <c r="I2878" s="65">
        <v>79000</v>
      </c>
      <c r="J2878" s="53"/>
      <c r="K2878" s="65">
        <v>0</v>
      </c>
      <c r="L2878" s="53"/>
      <c r="M2878" s="14">
        <v>0</v>
      </c>
    </row>
    <row r="2879" spans="1:13" ht="12.75">
      <c r="A2879" s="66" t="s">
        <v>334</v>
      </c>
      <c r="B2879" s="53"/>
      <c r="C2879" s="66" t="s">
        <v>335</v>
      </c>
      <c r="D2879" s="53"/>
      <c r="E2879" s="53"/>
      <c r="F2879" s="53"/>
      <c r="G2879" s="53"/>
      <c r="H2879" s="53"/>
      <c r="I2879" s="67" t="s">
        <v>1</v>
      </c>
      <c r="J2879" s="53"/>
      <c r="K2879" s="67">
        <v>0</v>
      </c>
      <c r="L2879" s="53"/>
      <c r="M2879" s="49" t="s">
        <v>1</v>
      </c>
    </row>
    <row r="2880" spans="1:13" ht="12.75">
      <c r="A2880" s="66" t="s">
        <v>336</v>
      </c>
      <c r="B2880" s="53"/>
      <c r="C2880" s="66" t="s">
        <v>337</v>
      </c>
      <c r="D2880" s="53"/>
      <c r="E2880" s="53"/>
      <c r="F2880" s="53"/>
      <c r="G2880" s="53"/>
      <c r="H2880" s="53"/>
      <c r="I2880" s="67" t="s">
        <v>1</v>
      </c>
      <c r="J2880" s="53"/>
      <c r="K2880" s="67">
        <v>0</v>
      </c>
      <c r="L2880" s="53"/>
      <c r="M2880" s="49" t="s">
        <v>1</v>
      </c>
    </row>
    <row r="2881" spans="1:13" ht="12.75">
      <c r="A2881" s="66" t="s">
        <v>301</v>
      </c>
      <c r="B2881" s="53"/>
      <c r="C2881" s="66" t="s">
        <v>302</v>
      </c>
      <c r="D2881" s="53"/>
      <c r="E2881" s="53"/>
      <c r="F2881" s="53"/>
      <c r="G2881" s="53"/>
      <c r="H2881" s="53"/>
      <c r="I2881" s="67" t="s">
        <v>1</v>
      </c>
      <c r="J2881" s="53"/>
      <c r="K2881" s="67">
        <v>0</v>
      </c>
      <c r="L2881" s="53"/>
      <c r="M2881" s="49" t="s">
        <v>1</v>
      </c>
    </row>
    <row r="2882" spans="1:13" ht="12.75">
      <c r="A2882" s="66" t="s">
        <v>338</v>
      </c>
      <c r="B2882" s="53"/>
      <c r="C2882" s="66" t="s">
        <v>339</v>
      </c>
      <c r="D2882" s="53"/>
      <c r="E2882" s="53"/>
      <c r="F2882" s="53"/>
      <c r="G2882" s="53"/>
      <c r="H2882" s="53"/>
      <c r="I2882" s="67" t="s">
        <v>1</v>
      </c>
      <c r="J2882" s="53"/>
      <c r="K2882" s="67">
        <v>0</v>
      </c>
      <c r="L2882" s="53"/>
      <c r="M2882" s="49" t="s">
        <v>1</v>
      </c>
    </row>
    <row r="2883" spans="1:13" ht="12.75">
      <c r="A2883" s="66" t="s">
        <v>340</v>
      </c>
      <c r="B2883" s="53"/>
      <c r="C2883" s="66" t="s">
        <v>341</v>
      </c>
      <c r="D2883" s="53"/>
      <c r="E2883" s="53"/>
      <c r="F2883" s="53"/>
      <c r="G2883" s="53"/>
      <c r="H2883" s="53"/>
      <c r="I2883" s="67" t="s">
        <v>1</v>
      </c>
      <c r="J2883" s="53"/>
      <c r="K2883" s="67">
        <v>0</v>
      </c>
      <c r="L2883" s="53"/>
      <c r="M2883" s="49" t="s">
        <v>1</v>
      </c>
    </row>
    <row r="2884" spans="1:13" ht="12.75">
      <c r="A2884" s="66" t="s">
        <v>342</v>
      </c>
      <c r="B2884" s="53"/>
      <c r="C2884" s="66" t="s">
        <v>343</v>
      </c>
      <c r="D2884" s="53"/>
      <c r="E2884" s="53"/>
      <c r="F2884" s="53"/>
      <c r="G2884" s="53"/>
      <c r="H2884" s="53"/>
      <c r="I2884" s="67" t="s">
        <v>1</v>
      </c>
      <c r="J2884" s="53"/>
      <c r="K2884" s="67">
        <v>0</v>
      </c>
      <c r="L2884" s="53"/>
      <c r="M2884" s="49" t="s">
        <v>1</v>
      </c>
    </row>
    <row r="2885" spans="1:13" ht="12.75">
      <c r="A2885" s="66" t="s">
        <v>303</v>
      </c>
      <c r="B2885" s="53"/>
      <c r="C2885" s="66" t="s">
        <v>304</v>
      </c>
      <c r="D2885" s="53"/>
      <c r="E2885" s="53"/>
      <c r="F2885" s="53"/>
      <c r="G2885" s="53"/>
      <c r="H2885" s="53"/>
      <c r="I2885" s="67" t="s">
        <v>1</v>
      </c>
      <c r="J2885" s="53"/>
      <c r="K2885" s="67">
        <v>0</v>
      </c>
      <c r="L2885" s="53"/>
      <c r="M2885" s="49" t="s">
        <v>1</v>
      </c>
    </row>
    <row r="2886" spans="1:13" ht="12.75">
      <c r="A2886" s="66" t="s">
        <v>389</v>
      </c>
      <c r="B2886" s="53"/>
      <c r="C2886" s="66" t="s">
        <v>390</v>
      </c>
      <c r="D2886" s="53"/>
      <c r="E2886" s="53"/>
      <c r="F2886" s="53"/>
      <c r="G2886" s="53"/>
      <c r="H2886" s="53"/>
      <c r="I2886" s="67" t="s">
        <v>1</v>
      </c>
      <c r="J2886" s="53"/>
      <c r="K2886" s="67">
        <v>0</v>
      </c>
      <c r="L2886" s="53"/>
      <c r="M2886" s="49" t="s">
        <v>1</v>
      </c>
    </row>
    <row r="2887" spans="1:13" ht="12.75">
      <c r="A2887" s="66" t="s">
        <v>344</v>
      </c>
      <c r="B2887" s="53"/>
      <c r="C2887" s="66" t="s">
        <v>345</v>
      </c>
      <c r="D2887" s="53"/>
      <c r="E2887" s="53"/>
      <c r="F2887" s="53"/>
      <c r="G2887" s="53"/>
      <c r="H2887" s="53"/>
      <c r="I2887" s="67" t="s">
        <v>1</v>
      </c>
      <c r="J2887" s="53"/>
      <c r="K2887" s="67">
        <v>0</v>
      </c>
      <c r="L2887" s="53"/>
      <c r="M2887" s="49" t="s">
        <v>1</v>
      </c>
    </row>
    <row r="2888" spans="1:13" ht="12.75">
      <c r="A2888" s="64" t="s">
        <v>360</v>
      </c>
      <c r="B2888" s="53"/>
      <c r="C2888" s="64" t="s">
        <v>361</v>
      </c>
      <c r="D2888" s="53"/>
      <c r="E2888" s="53"/>
      <c r="F2888" s="53"/>
      <c r="G2888" s="53"/>
      <c r="H2888" s="53"/>
      <c r="I2888" s="65">
        <v>2000</v>
      </c>
      <c r="J2888" s="53"/>
      <c r="K2888" s="65">
        <v>0</v>
      </c>
      <c r="L2888" s="53"/>
      <c r="M2888" s="14">
        <v>0</v>
      </c>
    </row>
    <row r="2889" spans="1:13" ht="12.75">
      <c r="A2889" s="66" t="s">
        <v>362</v>
      </c>
      <c r="B2889" s="53"/>
      <c r="C2889" s="66" t="s">
        <v>361</v>
      </c>
      <c r="D2889" s="53"/>
      <c r="E2889" s="53"/>
      <c r="F2889" s="53"/>
      <c r="G2889" s="53"/>
      <c r="H2889" s="53"/>
      <c r="I2889" s="67" t="s">
        <v>1</v>
      </c>
      <c r="J2889" s="53"/>
      <c r="K2889" s="67">
        <v>0</v>
      </c>
      <c r="L2889" s="53"/>
      <c r="M2889" s="49" t="s">
        <v>1</v>
      </c>
    </row>
    <row r="2890" spans="1:13" ht="12.75">
      <c r="A2890" s="64" t="s">
        <v>305</v>
      </c>
      <c r="B2890" s="53"/>
      <c r="C2890" s="64" t="s">
        <v>306</v>
      </c>
      <c r="D2890" s="53"/>
      <c r="E2890" s="53"/>
      <c r="F2890" s="53"/>
      <c r="G2890" s="53"/>
      <c r="H2890" s="53"/>
      <c r="I2890" s="65">
        <v>22000</v>
      </c>
      <c r="J2890" s="53"/>
      <c r="K2890" s="65">
        <v>0</v>
      </c>
      <c r="L2890" s="53"/>
      <c r="M2890" s="14">
        <v>0</v>
      </c>
    </row>
    <row r="2891" spans="1:13" ht="12.75">
      <c r="A2891" s="66" t="s">
        <v>346</v>
      </c>
      <c r="B2891" s="53"/>
      <c r="C2891" s="66" t="s">
        <v>347</v>
      </c>
      <c r="D2891" s="53"/>
      <c r="E2891" s="53"/>
      <c r="F2891" s="53"/>
      <c r="G2891" s="53"/>
      <c r="H2891" s="53"/>
      <c r="I2891" s="67" t="s">
        <v>1</v>
      </c>
      <c r="J2891" s="53"/>
      <c r="K2891" s="67">
        <v>0</v>
      </c>
      <c r="L2891" s="53"/>
      <c r="M2891" s="49" t="s">
        <v>1</v>
      </c>
    </row>
    <row r="2892" spans="1:13" ht="12.75">
      <c r="A2892" s="66" t="s">
        <v>309</v>
      </c>
      <c r="B2892" s="53"/>
      <c r="C2892" s="66" t="s">
        <v>310</v>
      </c>
      <c r="D2892" s="53"/>
      <c r="E2892" s="53"/>
      <c r="F2892" s="53"/>
      <c r="G2892" s="53"/>
      <c r="H2892" s="53"/>
      <c r="I2892" s="67" t="s">
        <v>1</v>
      </c>
      <c r="J2892" s="53"/>
      <c r="K2892" s="67">
        <v>0</v>
      </c>
      <c r="L2892" s="53"/>
      <c r="M2892" s="49" t="s">
        <v>1</v>
      </c>
    </row>
    <row r="2893" spans="1:13" ht="12.75">
      <c r="A2893" s="66" t="s">
        <v>348</v>
      </c>
      <c r="B2893" s="53"/>
      <c r="C2893" s="66" t="s">
        <v>349</v>
      </c>
      <c r="D2893" s="53"/>
      <c r="E2893" s="53"/>
      <c r="F2893" s="53"/>
      <c r="G2893" s="53"/>
      <c r="H2893" s="53"/>
      <c r="I2893" s="67" t="s">
        <v>1</v>
      </c>
      <c r="J2893" s="53"/>
      <c r="K2893" s="67">
        <v>0</v>
      </c>
      <c r="L2893" s="53"/>
      <c r="M2893" s="49" t="s">
        <v>1</v>
      </c>
    </row>
    <row r="2894" spans="1:13" ht="12.75">
      <c r="A2894" s="66" t="s">
        <v>350</v>
      </c>
      <c r="B2894" s="53"/>
      <c r="C2894" s="66" t="s">
        <v>351</v>
      </c>
      <c r="D2894" s="53"/>
      <c r="E2894" s="53"/>
      <c r="F2894" s="53"/>
      <c r="G2894" s="53"/>
      <c r="H2894" s="53"/>
      <c r="I2894" s="67" t="s">
        <v>1</v>
      </c>
      <c r="J2894" s="53"/>
      <c r="K2894" s="67">
        <v>0</v>
      </c>
      <c r="L2894" s="53"/>
      <c r="M2894" s="49" t="s">
        <v>1</v>
      </c>
    </row>
    <row r="2895" spans="1:13" ht="12.75">
      <c r="A2895" s="66" t="s">
        <v>311</v>
      </c>
      <c r="B2895" s="53"/>
      <c r="C2895" s="66" t="s">
        <v>306</v>
      </c>
      <c r="D2895" s="53"/>
      <c r="E2895" s="53"/>
      <c r="F2895" s="53"/>
      <c r="G2895" s="53"/>
      <c r="H2895" s="53"/>
      <c r="I2895" s="67" t="s">
        <v>1</v>
      </c>
      <c r="J2895" s="53"/>
      <c r="K2895" s="67">
        <v>0</v>
      </c>
      <c r="L2895" s="53"/>
      <c r="M2895" s="49" t="s">
        <v>1</v>
      </c>
    </row>
    <row r="2896" spans="1:13" ht="12.75">
      <c r="A2896" s="64" t="s">
        <v>352</v>
      </c>
      <c r="B2896" s="53"/>
      <c r="C2896" s="64" t="s">
        <v>353</v>
      </c>
      <c r="D2896" s="53"/>
      <c r="E2896" s="53"/>
      <c r="F2896" s="53"/>
      <c r="G2896" s="53"/>
      <c r="H2896" s="53"/>
      <c r="I2896" s="65">
        <v>1000</v>
      </c>
      <c r="J2896" s="53"/>
      <c r="K2896" s="65">
        <v>36</v>
      </c>
      <c r="L2896" s="53"/>
      <c r="M2896" s="14">
        <v>3.6</v>
      </c>
    </row>
    <row r="2897" spans="1:13" ht="12.75">
      <c r="A2897" s="66" t="s">
        <v>354</v>
      </c>
      <c r="B2897" s="53"/>
      <c r="C2897" s="66" t="s">
        <v>355</v>
      </c>
      <c r="D2897" s="53"/>
      <c r="E2897" s="53"/>
      <c r="F2897" s="53"/>
      <c r="G2897" s="53"/>
      <c r="H2897" s="53"/>
      <c r="I2897" s="67" t="s">
        <v>1</v>
      </c>
      <c r="J2897" s="53"/>
      <c r="K2897" s="67">
        <v>36</v>
      </c>
      <c r="L2897" s="53"/>
      <c r="M2897" s="49" t="s">
        <v>1</v>
      </c>
    </row>
    <row r="2898" spans="1:13" ht="12.75">
      <c r="A2898" s="66" t="s">
        <v>356</v>
      </c>
      <c r="B2898" s="53"/>
      <c r="C2898" s="66" t="s">
        <v>357</v>
      </c>
      <c r="D2898" s="53"/>
      <c r="E2898" s="53"/>
      <c r="F2898" s="53"/>
      <c r="G2898" s="53"/>
      <c r="H2898" s="53"/>
      <c r="I2898" s="67" t="s">
        <v>1</v>
      </c>
      <c r="J2898" s="53"/>
      <c r="K2898" s="67">
        <v>0</v>
      </c>
      <c r="L2898" s="53"/>
      <c r="M2898" s="49" t="s">
        <v>1</v>
      </c>
    </row>
    <row r="2899" spans="1:13" ht="12.75">
      <c r="A2899" s="64" t="s">
        <v>391</v>
      </c>
      <c r="B2899" s="53"/>
      <c r="C2899" s="64" t="s">
        <v>392</v>
      </c>
      <c r="D2899" s="53"/>
      <c r="E2899" s="53"/>
      <c r="F2899" s="53"/>
      <c r="G2899" s="53"/>
      <c r="H2899" s="53"/>
      <c r="I2899" s="65">
        <v>5000</v>
      </c>
      <c r="J2899" s="53"/>
      <c r="K2899" s="65">
        <v>0</v>
      </c>
      <c r="L2899" s="53"/>
      <c r="M2899" s="14">
        <v>0</v>
      </c>
    </row>
    <row r="2900" spans="1:13" ht="12.75">
      <c r="A2900" s="66" t="s">
        <v>432</v>
      </c>
      <c r="B2900" s="53"/>
      <c r="C2900" s="66" t="s">
        <v>433</v>
      </c>
      <c r="D2900" s="53"/>
      <c r="E2900" s="53"/>
      <c r="F2900" s="53"/>
      <c r="G2900" s="53"/>
      <c r="H2900" s="53"/>
      <c r="I2900" s="67" t="s">
        <v>1</v>
      </c>
      <c r="J2900" s="53"/>
      <c r="K2900" s="67">
        <v>0</v>
      </c>
      <c r="L2900" s="53"/>
      <c r="M2900" s="49" t="s">
        <v>1</v>
      </c>
    </row>
    <row r="2901" spans="1:13" ht="12.75">
      <c r="A2901" s="64" t="s">
        <v>322</v>
      </c>
      <c r="B2901" s="53"/>
      <c r="C2901" s="64" t="s">
        <v>323</v>
      </c>
      <c r="D2901" s="53"/>
      <c r="E2901" s="53"/>
      <c r="F2901" s="53"/>
      <c r="G2901" s="53"/>
      <c r="H2901" s="53"/>
      <c r="I2901" s="65">
        <v>45000</v>
      </c>
      <c r="J2901" s="53"/>
      <c r="K2901" s="65">
        <v>28118.75</v>
      </c>
      <c r="L2901" s="53"/>
      <c r="M2901" s="14">
        <v>62.49</v>
      </c>
    </row>
    <row r="2902" spans="1:13" ht="12.75">
      <c r="A2902" s="66" t="s">
        <v>324</v>
      </c>
      <c r="B2902" s="53"/>
      <c r="C2902" s="66" t="s">
        <v>325</v>
      </c>
      <c r="D2902" s="53"/>
      <c r="E2902" s="53"/>
      <c r="F2902" s="53"/>
      <c r="G2902" s="53"/>
      <c r="H2902" s="53"/>
      <c r="I2902" s="67" t="s">
        <v>1</v>
      </c>
      <c r="J2902" s="53"/>
      <c r="K2902" s="67">
        <v>28118.75</v>
      </c>
      <c r="L2902" s="53"/>
      <c r="M2902" s="49" t="s">
        <v>1</v>
      </c>
    </row>
    <row r="2903" spans="1:13" ht="12.75">
      <c r="A2903" s="66" t="s">
        <v>358</v>
      </c>
      <c r="B2903" s="53"/>
      <c r="C2903" s="66" t="s">
        <v>359</v>
      </c>
      <c r="D2903" s="53"/>
      <c r="E2903" s="53"/>
      <c r="F2903" s="53"/>
      <c r="G2903" s="53"/>
      <c r="H2903" s="53"/>
      <c r="I2903" s="67" t="s">
        <v>1</v>
      </c>
      <c r="J2903" s="53"/>
      <c r="K2903" s="67">
        <v>0</v>
      </c>
      <c r="L2903" s="53"/>
      <c r="M2903" s="49" t="s">
        <v>1</v>
      </c>
    </row>
    <row r="2904" spans="1:13" ht="12.75">
      <c r="A2904" s="66" t="s">
        <v>508</v>
      </c>
      <c r="B2904" s="53"/>
      <c r="C2904" s="66" t="s">
        <v>509</v>
      </c>
      <c r="D2904" s="53"/>
      <c r="E2904" s="53"/>
      <c r="F2904" s="53"/>
      <c r="G2904" s="53"/>
      <c r="H2904" s="53"/>
      <c r="I2904" s="67" t="s">
        <v>1</v>
      </c>
      <c r="J2904" s="53"/>
      <c r="K2904" s="67">
        <v>0</v>
      </c>
      <c r="L2904" s="53"/>
      <c r="M2904" s="49" t="s">
        <v>1</v>
      </c>
    </row>
    <row r="2905" spans="1:13" ht="12.75">
      <c r="A2905" s="66" t="s">
        <v>365</v>
      </c>
      <c r="B2905" s="53"/>
      <c r="C2905" s="66" t="s">
        <v>366</v>
      </c>
      <c r="D2905" s="53"/>
      <c r="E2905" s="53"/>
      <c r="F2905" s="53"/>
      <c r="G2905" s="53"/>
      <c r="H2905" s="53"/>
      <c r="I2905" s="67" t="s">
        <v>1</v>
      </c>
      <c r="J2905" s="53"/>
      <c r="K2905" s="67">
        <v>0</v>
      </c>
      <c r="L2905" s="53"/>
      <c r="M2905" s="49" t="s">
        <v>1</v>
      </c>
    </row>
    <row r="2906" spans="1:13" ht="12.75">
      <c r="A2906" s="64" t="s">
        <v>434</v>
      </c>
      <c r="B2906" s="53"/>
      <c r="C2906" s="64" t="s">
        <v>435</v>
      </c>
      <c r="D2906" s="53"/>
      <c r="E2906" s="53"/>
      <c r="F2906" s="53"/>
      <c r="G2906" s="53"/>
      <c r="H2906" s="53"/>
      <c r="I2906" s="65">
        <v>20000</v>
      </c>
      <c r="J2906" s="53"/>
      <c r="K2906" s="65">
        <v>420.84</v>
      </c>
      <c r="L2906" s="53"/>
      <c r="M2906" s="14">
        <v>2.1</v>
      </c>
    </row>
    <row r="2907" spans="1:13" ht="12.75">
      <c r="A2907" s="66" t="s">
        <v>436</v>
      </c>
      <c r="B2907" s="53"/>
      <c r="C2907" s="66" t="s">
        <v>437</v>
      </c>
      <c r="D2907" s="53"/>
      <c r="E2907" s="53"/>
      <c r="F2907" s="53"/>
      <c r="G2907" s="53"/>
      <c r="H2907" s="53"/>
      <c r="I2907" s="67" t="s">
        <v>1</v>
      </c>
      <c r="J2907" s="53"/>
      <c r="K2907" s="67">
        <v>420.84</v>
      </c>
      <c r="L2907" s="53"/>
      <c r="M2907" s="49" t="s">
        <v>1</v>
      </c>
    </row>
    <row r="2908" spans="1:13" ht="12.75">
      <c r="A2908" s="68" t="s">
        <v>450</v>
      </c>
      <c r="B2908" s="53"/>
      <c r="C2908" s="53"/>
      <c r="D2908" s="53"/>
      <c r="E2908" s="53"/>
      <c r="F2908" s="53"/>
      <c r="G2908" s="53"/>
      <c r="H2908" s="53"/>
      <c r="I2908" s="69">
        <v>431000</v>
      </c>
      <c r="J2908" s="53"/>
      <c r="K2908" s="69">
        <v>1587.89</v>
      </c>
      <c r="L2908" s="53"/>
      <c r="M2908" s="46">
        <v>0.37</v>
      </c>
    </row>
    <row r="2909" spans="1:13" ht="12.75">
      <c r="A2909" s="68" t="s">
        <v>451</v>
      </c>
      <c r="B2909" s="53"/>
      <c r="C2909" s="53"/>
      <c r="D2909" s="53"/>
      <c r="E2909" s="53"/>
      <c r="F2909" s="53"/>
      <c r="G2909" s="53"/>
      <c r="H2909" s="53"/>
      <c r="I2909" s="69">
        <v>431000</v>
      </c>
      <c r="J2909" s="53"/>
      <c r="K2909" s="69">
        <v>1587.89</v>
      </c>
      <c r="L2909" s="53"/>
      <c r="M2909" s="46">
        <v>0.37</v>
      </c>
    </row>
    <row r="2910" spans="1:13" ht="12.75">
      <c r="A2910" s="64" t="s">
        <v>280</v>
      </c>
      <c r="B2910" s="53"/>
      <c r="C2910" s="64" t="s">
        <v>281</v>
      </c>
      <c r="D2910" s="53"/>
      <c r="E2910" s="53"/>
      <c r="F2910" s="53"/>
      <c r="G2910" s="53"/>
      <c r="H2910" s="53"/>
      <c r="I2910" s="65">
        <v>18000</v>
      </c>
      <c r="J2910" s="53"/>
      <c r="K2910" s="65">
        <v>0</v>
      </c>
      <c r="L2910" s="53"/>
      <c r="M2910" s="14">
        <v>0</v>
      </c>
    </row>
    <row r="2911" spans="1:13" ht="12.75">
      <c r="A2911" s="66" t="s">
        <v>282</v>
      </c>
      <c r="B2911" s="53"/>
      <c r="C2911" s="66" t="s">
        <v>283</v>
      </c>
      <c r="D2911" s="53"/>
      <c r="E2911" s="53"/>
      <c r="F2911" s="53"/>
      <c r="G2911" s="53"/>
      <c r="H2911" s="53"/>
      <c r="I2911" s="67" t="s">
        <v>1</v>
      </c>
      <c r="J2911" s="53"/>
      <c r="K2911" s="67">
        <v>0</v>
      </c>
      <c r="L2911" s="53"/>
      <c r="M2911" s="49" t="s">
        <v>1</v>
      </c>
    </row>
    <row r="2912" spans="1:13" ht="12.75">
      <c r="A2912" s="64" t="s">
        <v>284</v>
      </c>
      <c r="B2912" s="53"/>
      <c r="C2912" s="64" t="s">
        <v>285</v>
      </c>
      <c r="D2912" s="53"/>
      <c r="E2912" s="53"/>
      <c r="F2912" s="53"/>
      <c r="G2912" s="53"/>
      <c r="H2912" s="53"/>
      <c r="I2912" s="65">
        <v>3000</v>
      </c>
      <c r="J2912" s="53"/>
      <c r="K2912" s="65">
        <v>0</v>
      </c>
      <c r="L2912" s="53"/>
      <c r="M2912" s="14">
        <v>0</v>
      </c>
    </row>
    <row r="2913" spans="1:13" ht="12.75">
      <c r="A2913" s="66" t="s">
        <v>286</v>
      </c>
      <c r="B2913" s="53"/>
      <c r="C2913" s="66" t="s">
        <v>285</v>
      </c>
      <c r="D2913" s="53"/>
      <c r="E2913" s="53"/>
      <c r="F2913" s="53"/>
      <c r="G2913" s="53"/>
      <c r="H2913" s="53"/>
      <c r="I2913" s="67" t="s">
        <v>1</v>
      </c>
      <c r="J2913" s="53"/>
      <c r="K2913" s="67">
        <v>0</v>
      </c>
      <c r="L2913" s="53"/>
      <c r="M2913" s="49" t="s">
        <v>1</v>
      </c>
    </row>
    <row r="2914" spans="1:13" ht="12.75">
      <c r="A2914" s="64" t="s">
        <v>287</v>
      </c>
      <c r="B2914" s="53"/>
      <c r="C2914" s="64" t="s">
        <v>288</v>
      </c>
      <c r="D2914" s="53"/>
      <c r="E2914" s="53"/>
      <c r="F2914" s="53"/>
      <c r="G2914" s="53"/>
      <c r="H2914" s="53"/>
      <c r="I2914" s="65">
        <v>10000</v>
      </c>
      <c r="J2914" s="53"/>
      <c r="K2914" s="65">
        <v>0</v>
      </c>
      <c r="L2914" s="53"/>
      <c r="M2914" s="14">
        <v>0</v>
      </c>
    </row>
    <row r="2915" spans="1:13" ht="12.75">
      <c r="A2915" s="66" t="s">
        <v>289</v>
      </c>
      <c r="B2915" s="53"/>
      <c r="C2915" s="66" t="s">
        <v>290</v>
      </c>
      <c r="D2915" s="53"/>
      <c r="E2915" s="53"/>
      <c r="F2915" s="53"/>
      <c r="G2915" s="53"/>
      <c r="H2915" s="53"/>
      <c r="I2915" s="67" t="s">
        <v>1</v>
      </c>
      <c r="J2915" s="53"/>
      <c r="K2915" s="67">
        <v>0</v>
      </c>
      <c r="L2915" s="53"/>
      <c r="M2915" s="49" t="s">
        <v>1</v>
      </c>
    </row>
    <row r="2916" spans="1:13" ht="12.75">
      <c r="A2916" s="64" t="s">
        <v>291</v>
      </c>
      <c r="B2916" s="53"/>
      <c r="C2916" s="64" t="s">
        <v>292</v>
      </c>
      <c r="D2916" s="53"/>
      <c r="E2916" s="53"/>
      <c r="F2916" s="53"/>
      <c r="G2916" s="53"/>
      <c r="H2916" s="53"/>
      <c r="I2916" s="65">
        <v>27000</v>
      </c>
      <c r="J2916" s="53"/>
      <c r="K2916" s="65">
        <v>0</v>
      </c>
      <c r="L2916" s="53"/>
      <c r="M2916" s="14">
        <v>0</v>
      </c>
    </row>
    <row r="2917" spans="1:13" ht="12.75">
      <c r="A2917" s="66" t="s">
        <v>318</v>
      </c>
      <c r="B2917" s="53"/>
      <c r="C2917" s="66" t="s">
        <v>319</v>
      </c>
      <c r="D2917" s="53"/>
      <c r="E2917" s="53"/>
      <c r="F2917" s="53"/>
      <c r="G2917" s="53"/>
      <c r="H2917" s="53"/>
      <c r="I2917" s="67" t="s">
        <v>1</v>
      </c>
      <c r="J2917" s="53"/>
      <c r="K2917" s="67">
        <v>0</v>
      </c>
      <c r="L2917" s="53"/>
      <c r="M2917" s="49" t="s">
        <v>1</v>
      </c>
    </row>
    <row r="2918" spans="1:13" ht="12.75">
      <c r="A2918" s="66" t="s">
        <v>293</v>
      </c>
      <c r="B2918" s="53"/>
      <c r="C2918" s="66" t="s">
        <v>294</v>
      </c>
      <c r="D2918" s="53"/>
      <c r="E2918" s="53"/>
      <c r="F2918" s="53"/>
      <c r="G2918" s="53"/>
      <c r="H2918" s="53"/>
      <c r="I2918" s="67" t="s">
        <v>1</v>
      </c>
      <c r="J2918" s="53"/>
      <c r="K2918" s="67">
        <v>0</v>
      </c>
      <c r="L2918" s="53"/>
      <c r="M2918" s="49" t="s">
        <v>1</v>
      </c>
    </row>
    <row r="2919" spans="1:13" ht="12.75">
      <c r="A2919" s="66" t="s">
        <v>320</v>
      </c>
      <c r="B2919" s="53"/>
      <c r="C2919" s="66" t="s">
        <v>321</v>
      </c>
      <c r="D2919" s="53"/>
      <c r="E2919" s="53"/>
      <c r="F2919" s="53"/>
      <c r="G2919" s="53"/>
      <c r="H2919" s="53"/>
      <c r="I2919" s="67" t="s">
        <v>1</v>
      </c>
      <c r="J2919" s="53"/>
      <c r="K2919" s="67">
        <v>0</v>
      </c>
      <c r="L2919" s="53"/>
      <c r="M2919" s="49" t="s">
        <v>1</v>
      </c>
    </row>
    <row r="2920" spans="1:13" ht="12.75">
      <c r="A2920" s="64" t="s">
        <v>295</v>
      </c>
      <c r="B2920" s="53"/>
      <c r="C2920" s="64" t="s">
        <v>296</v>
      </c>
      <c r="D2920" s="53"/>
      <c r="E2920" s="53"/>
      <c r="F2920" s="53"/>
      <c r="G2920" s="53"/>
      <c r="H2920" s="53"/>
      <c r="I2920" s="65">
        <v>46000</v>
      </c>
      <c r="J2920" s="53"/>
      <c r="K2920" s="65">
        <v>0</v>
      </c>
      <c r="L2920" s="53"/>
      <c r="M2920" s="14">
        <v>0</v>
      </c>
    </row>
    <row r="2921" spans="1:13" ht="12.75">
      <c r="A2921" s="66" t="s">
        <v>297</v>
      </c>
      <c r="B2921" s="53"/>
      <c r="C2921" s="66" t="s">
        <v>298</v>
      </c>
      <c r="D2921" s="53"/>
      <c r="E2921" s="53"/>
      <c r="F2921" s="53"/>
      <c r="G2921" s="53"/>
      <c r="H2921" s="53"/>
      <c r="I2921" s="67" t="s">
        <v>1</v>
      </c>
      <c r="J2921" s="53"/>
      <c r="K2921" s="67">
        <v>0</v>
      </c>
      <c r="L2921" s="53"/>
      <c r="M2921" s="49" t="s">
        <v>1</v>
      </c>
    </row>
    <row r="2922" spans="1:13" ht="12.75">
      <c r="A2922" s="66" t="s">
        <v>387</v>
      </c>
      <c r="B2922" s="53"/>
      <c r="C2922" s="66" t="s">
        <v>388</v>
      </c>
      <c r="D2922" s="53"/>
      <c r="E2922" s="53"/>
      <c r="F2922" s="53"/>
      <c r="G2922" s="53"/>
      <c r="H2922" s="53"/>
      <c r="I2922" s="67" t="s">
        <v>1</v>
      </c>
      <c r="J2922" s="53"/>
      <c r="K2922" s="67">
        <v>0</v>
      </c>
      <c r="L2922" s="53"/>
      <c r="M2922" s="49" t="s">
        <v>1</v>
      </c>
    </row>
    <row r="2923" spans="1:13" ht="12.75">
      <c r="A2923" s="66" t="s">
        <v>328</v>
      </c>
      <c r="B2923" s="53"/>
      <c r="C2923" s="66" t="s">
        <v>329</v>
      </c>
      <c r="D2923" s="53"/>
      <c r="E2923" s="53"/>
      <c r="F2923" s="53"/>
      <c r="G2923" s="53"/>
      <c r="H2923" s="53"/>
      <c r="I2923" s="67" t="s">
        <v>1</v>
      </c>
      <c r="J2923" s="53"/>
      <c r="K2923" s="67">
        <v>0</v>
      </c>
      <c r="L2923" s="53"/>
      <c r="M2923" s="49" t="s">
        <v>1</v>
      </c>
    </row>
    <row r="2924" spans="1:13" ht="12.75">
      <c r="A2924" s="66" t="s">
        <v>330</v>
      </c>
      <c r="B2924" s="53"/>
      <c r="C2924" s="66" t="s">
        <v>331</v>
      </c>
      <c r="D2924" s="53"/>
      <c r="E2924" s="53"/>
      <c r="F2924" s="53"/>
      <c r="G2924" s="53"/>
      <c r="H2924" s="53"/>
      <c r="I2924" s="67" t="s">
        <v>1</v>
      </c>
      <c r="J2924" s="53"/>
      <c r="K2924" s="67">
        <v>0</v>
      </c>
      <c r="L2924" s="53"/>
      <c r="M2924" s="49" t="s">
        <v>1</v>
      </c>
    </row>
    <row r="2925" spans="1:13" ht="12.75">
      <c r="A2925" s="64" t="s">
        <v>299</v>
      </c>
      <c r="B2925" s="53"/>
      <c r="C2925" s="64" t="s">
        <v>300</v>
      </c>
      <c r="D2925" s="53"/>
      <c r="E2925" s="53"/>
      <c r="F2925" s="53"/>
      <c r="G2925" s="53"/>
      <c r="H2925" s="53"/>
      <c r="I2925" s="65">
        <v>32000</v>
      </c>
      <c r="J2925" s="53"/>
      <c r="K2925" s="65">
        <v>0</v>
      </c>
      <c r="L2925" s="53"/>
      <c r="M2925" s="14">
        <v>0</v>
      </c>
    </row>
    <row r="2926" spans="1:13" ht="12.75">
      <c r="A2926" s="66" t="s">
        <v>334</v>
      </c>
      <c r="B2926" s="53"/>
      <c r="C2926" s="66" t="s">
        <v>335</v>
      </c>
      <c r="D2926" s="53"/>
      <c r="E2926" s="53"/>
      <c r="F2926" s="53"/>
      <c r="G2926" s="53"/>
      <c r="H2926" s="53"/>
      <c r="I2926" s="67" t="s">
        <v>1</v>
      </c>
      <c r="J2926" s="53"/>
      <c r="K2926" s="67">
        <v>0</v>
      </c>
      <c r="L2926" s="53"/>
      <c r="M2926" s="49" t="s">
        <v>1</v>
      </c>
    </row>
    <row r="2927" spans="1:13" ht="12.75">
      <c r="A2927" s="66" t="s">
        <v>303</v>
      </c>
      <c r="B2927" s="53"/>
      <c r="C2927" s="66" t="s">
        <v>304</v>
      </c>
      <c r="D2927" s="53"/>
      <c r="E2927" s="53"/>
      <c r="F2927" s="53"/>
      <c r="G2927" s="53"/>
      <c r="H2927" s="53"/>
      <c r="I2927" s="67" t="s">
        <v>1</v>
      </c>
      <c r="J2927" s="53"/>
      <c r="K2927" s="67">
        <v>0</v>
      </c>
      <c r="L2927" s="53"/>
      <c r="M2927" s="49" t="s">
        <v>1</v>
      </c>
    </row>
    <row r="2928" spans="1:13" ht="12.75">
      <c r="A2928" s="66" t="s">
        <v>344</v>
      </c>
      <c r="B2928" s="53"/>
      <c r="C2928" s="66" t="s">
        <v>345</v>
      </c>
      <c r="D2928" s="53"/>
      <c r="E2928" s="53"/>
      <c r="F2928" s="53"/>
      <c r="G2928" s="53"/>
      <c r="H2928" s="53"/>
      <c r="I2928" s="67" t="s">
        <v>1</v>
      </c>
      <c r="J2928" s="53"/>
      <c r="K2928" s="67">
        <v>0</v>
      </c>
      <c r="L2928" s="53"/>
      <c r="M2928" s="49" t="s">
        <v>1</v>
      </c>
    </row>
    <row r="2929" spans="1:13" ht="12.75">
      <c r="A2929" s="64" t="s">
        <v>360</v>
      </c>
      <c r="B2929" s="53"/>
      <c r="C2929" s="64" t="s">
        <v>361</v>
      </c>
      <c r="D2929" s="53"/>
      <c r="E2929" s="53"/>
      <c r="F2929" s="53"/>
      <c r="G2929" s="53"/>
      <c r="H2929" s="53"/>
      <c r="I2929" s="65">
        <v>10000</v>
      </c>
      <c r="J2929" s="53"/>
      <c r="K2929" s="65">
        <v>0</v>
      </c>
      <c r="L2929" s="53"/>
      <c r="M2929" s="14">
        <v>0</v>
      </c>
    </row>
    <row r="2930" spans="1:13" ht="12.75">
      <c r="A2930" s="66" t="s">
        <v>362</v>
      </c>
      <c r="B2930" s="53"/>
      <c r="C2930" s="66" t="s">
        <v>361</v>
      </c>
      <c r="D2930" s="53"/>
      <c r="E2930" s="53"/>
      <c r="F2930" s="53"/>
      <c r="G2930" s="53"/>
      <c r="H2930" s="53"/>
      <c r="I2930" s="67" t="s">
        <v>1</v>
      </c>
      <c r="J2930" s="53"/>
      <c r="K2930" s="67">
        <v>0</v>
      </c>
      <c r="L2930" s="53"/>
      <c r="M2930" s="49" t="s">
        <v>1</v>
      </c>
    </row>
    <row r="2931" spans="1:13" ht="12.75">
      <c r="A2931" s="64" t="s">
        <v>305</v>
      </c>
      <c r="B2931" s="53"/>
      <c r="C2931" s="64" t="s">
        <v>306</v>
      </c>
      <c r="D2931" s="53"/>
      <c r="E2931" s="53"/>
      <c r="F2931" s="53"/>
      <c r="G2931" s="53"/>
      <c r="H2931" s="53"/>
      <c r="I2931" s="65">
        <v>15000</v>
      </c>
      <c r="J2931" s="53"/>
      <c r="K2931" s="65">
        <v>0</v>
      </c>
      <c r="L2931" s="53"/>
      <c r="M2931" s="14">
        <v>0</v>
      </c>
    </row>
    <row r="2932" spans="1:13" ht="12.75">
      <c r="A2932" s="66" t="s">
        <v>311</v>
      </c>
      <c r="B2932" s="53"/>
      <c r="C2932" s="66" t="s">
        <v>306</v>
      </c>
      <c r="D2932" s="53"/>
      <c r="E2932" s="53"/>
      <c r="F2932" s="53"/>
      <c r="G2932" s="53"/>
      <c r="H2932" s="53"/>
      <c r="I2932" s="67" t="s">
        <v>1</v>
      </c>
      <c r="J2932" s="53"/>
      <c r="K2932" s="67">
        <v>0</v>
      </c>
      <c r="L2932" s="53"/>
      <c r="M2932" s="49" t="s">
        <v>1</v>
      </c>
    </row>
    <row r="2933" spans="1:13" ht="12.75">
      <c r="A2933" s="64" t="s">
        <v>391</v>
      </c>
      <c r="B2933" s="53"/>
      <c r="C2933" s="64" t="s">
        <v>392</v>
      </c>
      <c r="D2933" s="53"/>
      <c r="E2933" s="53"/>
      <c r="F2933" s="53"/>
      <c r="G2933" s="53"/>
      <c r="H2933" s="53"/>
      <c r="I2933" s="65">
        <v>55000</v>
      </c>
      <c r="J2933" s="53"/>
      <c r="K2933" s="65">
        <v>887.82</v>
      </c>
      <c r="L2933" s="53"/>
      <c r="M2933" s="14">
        <v>1.61</v>
      </c>
    </row>
    <row r="2934" spans="1:13" ht="12.75">
      <c r="A2934" s="66" t="s">
        <v>432</v>
      </c>
      <c r="B2934" s="53"/>
      <c r="C2934" s="66" t="s">
        <v>433</v>
      </c>
      <c r="D2934" s="53"/>
      <c r="E2934" s="53"/>
      <c r="F2934" s="53"/>
      <c r="G2934" s="53"/>
      <c r="H2934" s="53"/>
      <c r="I2934" s="67" t="s">
        <v>1</v>
      </c>
      <c r="J2934" s="53"/>
      <c r="K2934" s="67">
        <v>887.82</v>
      </c>
      <c r="L2934" s="53"/>
      <c r="M2934" s="49" t="s">
        <v>1</v>
      </c>
    </row>
    <row r="2935" spans="1:13" ht="12.75">
      <c r="A2935" s="64" t="s">
        <v>322</v>
      </c>
      <c r="B2935" s="53"/>
      <c r="C2935" s="64" t="s">
        <v>323</v>
      </c>
      <c r="D2935" s="53"/>
      <c r="E2935" s="53"/>
      <c r="F2935" s="53"/>
      <c r="G2935" s="53"/>
      <c r="H2935" s="53"/>
      <c r="I2935" s="65">
        <v>30000</v>
      </c>
      <c r="J2935" s="53"/>
      <c r="K2935" s="65">
        <v>0</v>
      </c>
      <c r="L2935" s="53"/>
      <c r="M2935" s="14">
        <v>0</v>
      </c>
    </row>
    <row r="2936" spans="1:13" ht="12.75">
      <c r="A2936" s="66" t="s">
        <v>324</v>
      </c>
      <c r="B2936" s="53"/>
      <c r="C2936" s="66" t="s">
        <v>325</v>
      </c>
      <c r="D2936" s="53"/>
      <c r="E2936" s="53"/>
      <c r="F2936" s="53"/>
      <c r="G2936" s="53"/>
      <c r="H2936" s="53"/>
      <c r="I2936" s="67" t="s">
        <v>1</v>
      </c>
      <c r="J2936" s="53"/>
      <c r="K2936" s="67">
        <v>0</v>
      </c>
      <c r="L2936" s="53"/>
      <c r="M2936" s="49" t="s">
        <v>1</v>
      </c>
    </row>
    <row r="2937" spans="1:13" ht="12.75">
      <c r="A2937" s="66" t="s">
        <v>358</v>
      </c>
      <c r="B2937" s="53"/>
      <c r="C2937" s="66" t="s">
        <v>359</v>
      </c>
      <c r="D2937" s="53"/>
      <c r="E2937" s="53"/>
      <c r="F2937" s="53"/>
      <c r="G2937" s="53"/>
      <c r="H2937" s="53"/>
      <c r="I2937" s="67" t="s">
        <v>1</v>
      </c>
      <c r="J2937" s="53"/>
      <c r="K2937" s="67">
        <v>0</v>
      </c>
      <c r="L2937" s="53"/>
      <c r="M2937" s="49" t="s">
        <v>1</v>
      </c>
    </row>
    <row r="2938" spans="1:13" ht="12.75">
      <c r="A2938" s="64" t="s">
        <v>434</v>
      </c>
      <c r="B2938" s="53"/>
      <c r="C2938" s="64" t="s">
        <v>435</v>
      </c>
      <c r="D2938" s="53"/>
      <c r="E2938" s="53"/>
      <c r="F2938" s="53"/>
      <c r="G2938" s="53"/>
      <c r="H2938" s="53"/>
      <c r="I2938" s="65">
        <v>185000</v>
      </c>
      <c r="J2938" s="53"/>
      <c r="K2938" s="65">
        <v>700.07</v>
      </c>
      <c r="L2938" s="53"/>
      <c r="M2938" s="14">
        <v>0.38</v>
      </c>
    </row>
    <row r="2939" spans="1:13" ht="12.75">
      <c r="A2939" s="66" t="s">
        <v>436</v>
      </c>
      <c r="B2939" s="53"/>
      <c r="C2939" s="66" t="s">
        <v>437</v>
      </c>
      <c r="D2939" s="53"/>
      <c r="E2939" s="53"/>
      <c r="F2939" s="53"/>
      <c r="G2939" s="53"/>
      <c r="H2939" s="53"/>
      <c r="I2939" s="67" t="s">
        <v>1</v>
      </c>
      <c r="J2939" s="53"/>
      <c r="K2939" s="67">
        <v>700.07</v>
      </c>
      <c r="L2939" s="53"/>
      <c r="M2939" s="49" t="s">
        <v>1</v>
      </c>
    </row>
    <row r="2940" spans="1:13" ht="12.75">
      <c r="A2940" s="68" t="s">
        <v>452</v>
      </c>
      <c r="B2940" s="53"/>
      <c r="C2940" s="53"/>
      <c r="D2940" s="53"/>
      <c r="E2940" s="53"/>
      <c r="F2940" s="53"/>
      <c r="G2940" s="53"/>
      <c r="H2940" s="53"/>
      <c r="I2940" s="69">
        <v>70000</v>
      </c>
      <c r="J2940" s="53"/>
      <c r="K2940" s="69">
        <v>0</v>
      </c>
      <c r="L2940" s="53"/>
      <c r="M2940" s="46">
        <v>0</v>
      </c>
    </row>
    <row r="2941" spans="1:13" ht="12.75">
      <c r="A2941" s="68" t="s">
        <v>453</v>
      </c>
      <c r="B2941" s="53"/>
      <c r="C2941" s="53"/>
      <c r="D2941" s="53"/>
      <c r="E2941" s="53"/>
      <c r="F2941" s="53"/>
      <c r="G2941" s="53"/>
      <c r="H2941" s="53"/>
      <c r="I2941" s="69">
        <v>70000</v>
      </c>
      <c r="J2941" s="53"/>
      <c r="K2941" s="69">
        <v>0</v>
      </c>
      <c r="L2941" s="53"/>
      <c r="M2941" s="46">
        <v>0</v>
      </c>
    </row>
    <row r="2942" spans="1:13" ht="12.75">
      <c r="A2942" s="64" t="s">
        <v>291</v>
      </c>
      <c r="B2942" s="53"/>
      <c r="C2942" s="64" t="s">
        <v>292</v>
      </c>
      <c r="D2942" s="53"/>
      <c r="E2942" s="53"/>
      <c r="F2942" s="53"/>
      <c r="G2942" s="53"/>
      <c r="H2942" s="53"/>
      <c r="I2942" s="65">
        <v>200</v>
      </c>
      <c r="J2942" s="53"/>
      <c r="K2942" s="65">
        <v>0</v>
      </c>
      <c r="L2942" s="53"/>
      <c r="M2942" s="14">
        <v>0</v>
      </c>
    </row>
    <row r="2943" spans="1:13" ht="12.75">
      <c r="A2943" s="66" t="s">
        <v>318</v>
      </c>
      <c r="B2943" s="53"/>
      <c r="C2943" s="66" t="s">
        <v>319</v>
      </c>
      <c r="D2943" s="53"/>
      <c r="E2943" s="53"/>
      <c r="F2943" s="53"/>
      <c r="G2943" s="53"/>
      <c r="H2943" s="53"/>
      <c r="I2943" s="67" t="s">
        <v>1</v>
      </c>
      <c r="J2943" s="53"/>
      <c r="K2943" s="67">
        <v>0</v>
      </c>
      <c r="L2943" s="53"/>
      <c r="M2943" s="49" t="s">
        <v>1</v>
      </c>
    </row>
    <row r="2944" spans="1:13" ht="12.75">
      <c r="A2944" s="66" t="s">
        <v>293</v>
      </c>
      <c r="B2944" s="53"/>
      <c r="C2944" s="66" t="s">
        <v>294</v>
      </c>
      <c r="D2944" s="53"/>
      <c r="E2944" s="53"/>
      <c r="F2944" s="53"/>
      <c r="G2944" s="53"/>
      <c r="H2944" s="53"/>
      <c r="I2944" s="67" t="s">
        <v>1</v>
      </c>
      <c r="J2944" s="53"/>
      <c r="K2944" s="67">
        <v>0</v>
      </c>
      <c r="L2944" s="53"/>
      <c r="M2944" s="49" t="s">
        <v>1</v>
      </c>
    </row>
    <row r="2945" spans="1:13" ht="12.75">
      <c r="A2945" s="64" t="s">
        <v>295</v>
      </c>
      <c r="B2945" s="53"/>
      <c r="C2945" s="64" t="s">
        <v>296</v>
      </c>
      <c r="D2945" s="53"/>
      <c r="E2945" s="53"/>
      <c r="F2945" s="53"/>
      <c r="G2945" s="53"/>
      <c r="H2945" s="53"/>
      <c r="I2945" s="65">
        <v>16800</v>
      </c>
      <c r="J2945" s="53"/>
      <c r="K2945" s="65">
        <v>0</v>
      </c>
      <c r="L2945" s="53"/>
      <c r="M2945" s="14">
        <v>0</v>
      </c>
    </row>
    <row r="2946" spans="1:13" ht="12.75">
      <c r="A2946" s="66" t="s">
        <v>297</v>
      </c>
      <c r="B2946" s="53"/>
      <c r="C2946" s="66" t="s">
        <v>298</v>
      </c>
      <c r="D2946" s="53"/>
      <c r="E2946" s="53"/>
      <c r="F2946" s="53"/>
      <c r="G2946" s="53"/>
      <c r="H2946" s="53"/>
      <c r="I2946" s="67" t="s">
        <v>1</v>
      </c>
      <c r="J2946" s="53"/>
      <c r="K2946" s="67">
        <v>0</v>
      </c>
      <c r="L2946" s="53"/>
      <c r="M2946" s="49" t="s">
        <v>1</v>
      </c>
    </row>
    <row r="2947" spans="1:13" ht="12.75">
      <c r="A2947" s="66" t="s">
        <v>387</v>
      </c>
      <c r="B2947" s="53"/>
      <c r="C2947" s="66" t="s">
        <v>388</v>
      </c>
      <c r="D2947" s="53"/>
      <c r="E2947" s="53"/>
      <c r="F2947" s="53"/>
      <c r="G2947" s="53"/>
      <c r="H2947" s="53"/>
      <c r="I2947" s="67" t="s">
        <v>1</v>
      </c>
      <c r="J2947" s="53"/>
      <c r="K2947" s="67">
        <v>0</v>
      </c>
      <c r="L2947" s="53"/>
      <c r="M2947" s="49" t="s">
        <v>1</v>
      </c>
    </row>
    <row r="2948" spans="1:13" ht="12.75">
      <c r="A2948" s="66" t="s">
        <v>330</v>
      </c>
      <c r="B2948" s="53"/>
      <c r="C2948" s="66" t="s">
        <v>331</v>
      </c>
      <c r="D2948" s="53"/>
      <c r="E2948" s="53"/>
      <c r="F2948" s="53"/>
      <c r="G2948" s="53"/>
      <c r="H2948" s="53"/>
      <c r="I2948" s="67" t="s">
        <v>1</v>
      </c>
      <c r="J2948" s="53"/>
      <c r="K2948" s="67">
        <v>0</v>
      </c>
      <c r="L2948" s="53"/>
      <c r="M2948" s="49" t="s">
        <v>1</v>
      </c>
    </row>
    <row r="2949" spans="1:13" ht="12.75">
      <c r="A2949" s="66" t="s">
        <v>332</v>
      </c>
      <c r="B2949" s="53"/>
      <c r="C2949" s="66" t="s">
        <v>333</v>
      </c>
      <c r="D2949" s="53"/>
      <c r="E2949" s="53"/>
      <c r="F2949" s="53"/>
      <c r="G2949" s="53"/>
      <c r="H2949" s="53"/>
      <c r="I2949" s="67" t="s">
        <v>1</v>
      </c>
      <c r="J2949" s="53"/>
      <c r="K2949" s="67">
        <v>0</v>
      </c>
      <c r="L2949" s="53"/>
      <c r="M2949" s="49" t="s">
        <v>1</v>
      </c>
    </row>
    <row r="2950" spans="1:13" ht="12.75">
      <c r="A2950" s="64" t="s">
        <v>305</v>
      </c>
      <c r="B2950" s="53"/>
      <c r="C2950" s="64" t="s">
        <v>306</v>
      </c>
      <c r="D2950" s="53"/>
      <c r="E2950" s="53"/>
      <c r="F2950" s="53"/>
      <c r="G2950" s="53"/>
      <c r="H2950" s="53"/>
      <c r="I2950" s="65">
        <v>1000</v>
      </c>
      <c r="J2950" s="53"/>
      <c r="K2950" s="65">
        <v>0</v>
      </c>
      <c r="L2950" s="53"/>
      <c r="M2950" s="14">
        <v>0</v>
      </c>
    </row>
    <row r="2951" spans="1:13" ht="12.75">
      <c r="A2951" s="66" t="s">
        <v>311</v>
      </c>
      <c r="B2951" s="53"/>
      <c r="C2951" s="66" t="s">
        <v>306</v>
      </c>
      <c r="D2951" s="53"/>
      <c r="E2951" s="53"/>
      <c r="F2951" s="53"/>
      <c r="G2951" s="53"/>
      <c r="H2951" s="53"/>
      <c r="I2951" s="67" t="s">
        <v>1</v>
      </c>
      <c r="J2951" s="53"/>
      <c r="K2951" s="67">
        <v>0</v>
      </c>
      <c r="L2951" s="53"/>
      <c r="M2951" s="49" t="s">
        <v>1</v>
      </c>
    </row>
    <row r="2952" spans="1:13" ht="12.75">
      <c r="A2952" s="64" t="s">
        <v>322</v>
      </c>
      <c r="B2952" s="53"/>
      <c r="C2952" s="64" t="s">
        <v>323</v>
      </c>
      <c r="D2952" s="53"/>
      <c r="E2952" s="53"/>
      <c r="F2952" s="53"/>
      <c r="G2952" s="53"/>
      <c r="H2952" s="53"/>
      <c r="I2952" s="65">
        <v>42000</v>
      </c>
      <c r="J2952" s="53"/>
      <c r="K2952" s="65">
        <v>0</v>
      </c>
      <c r="L2952" s="53"/>
      <c r="M2952" s="14">
        <v>0</v>
      </c>
    </row>
    <row r="2953" spans="1:13" ht="12.75">
      <c r="A2953" s="66" t="s">
        <v>324</v>
      </c>
      <c r="B2953" s="53"/>
      <c r="C2953" s="66" t="s">
        <v>325</v>
      </c>
      <c r="D2953" s="53"/>
      <c r="E2953" s="53"/>
      <c r="F2953" s="53"/>
      <c r="G2953" s="53"/>
      <c r="H2953" s="53"/>
      <c r="I2953" s="67" t="s">
        <v>1</v>
      </c>
      <c r="J2953" s="53"/>
      <c r="K2953" s="67">
        <v>0</v>
      </c>
      <c r="L2953" s="53"/>
      <c r="M2953" s="49" t="s">
        <v>1</v>
      </c>
    </row>
    <row r="2954" spans="1:13" ht="12.75">
      <c r="A2954" s="66" t="s">
        <v>358</v>
      </c>
      <c r="B2954" s="53"/>
      <c r="C2954" s="66" t="s">
        <v>359</v>
      </c>
      <c r="D2954" s="53"/>
      <c r="E2954" s="53"/>
      <c r="F2954" s="53"/>
      <c r="G2954" s="53"/>
      <c r="H2954" s="53"/>
      <c r="I2954" s="67" t="s">
        <v>1</v>
      </c>
      <c r="J2954" s="53"/>
      <c r="K2954" s="67">
        <v>0</v>
      </c>
      <c r="L2954" s="53"/>
      <c r="M2954" s="49" t="s">
        <v>1</v>
      </c>
    </row>
    <row r="2955" spans="1:13" ht="12.75">
      <c r="A2955" s="66" t="s">
        <v>508</v>
      </c>
      <c r="B2955" s="53"/>
      <c r="C2955" s="66" t="s">
        <v>509</v>
      </c>
      <c r="D2955" s="53"/>
      <c r="E2955" s="53"/>
      <c r="F2955" s="53"/>
      <c r="G2955" s="53"/>
      <c r="H2955" s="53"/>
      <c r="I2955" s="67" t="s">
        <v>1</v>
      </c>
      <c r="J2955" s="53"/>
      <c r="K2955" s="67">
        <v>0</v>
      </c>
      <c r="L2955" s="53"/>
      <c r="M2955" s="49" t="s">
        <v>1</v>
      </c>
    </row>
    <row r="2956" spans="1:13" ht="12.75">
      <c r="A2956" s="66" t="s">
        <v>365</v>
      </c>
      <c r="B2956" s="53"/>
      <c r="C2956" s="66" t="s">
        <v>366</v>
      </c>
      <c r="D2956" s="53"/>
      <c r="E2956" s="53"/>
      <c r="F2956" s="53"/>
      <c r="G2956" s="53"/>
      <c r="H2956" s="53"/>
      <c r="I2956" s="67" t="s">
        <v>1</v>
      </c>
      <c r="J2956" s="53"/>
      <c r="K2956" s="67">
        <v>0</v>
      </c>
      <c r="L2956" s="53"/>
      <c r="M2956" s="49" t="s">
        <v>1</v>
      </c>
    </row>
    <row r="2957" spans="1:13" ht="12.75">
      <c r="A2957" s="64" t="s">
        <v>434</v>
      </c>
      <c r="B2957" s="53"/>
      <c r="C2957" s="64" t="s">
        <v>435</v>
      </c>
      <c r="D2957" s="53"/>
      <c r="E2957" s="53"/>
      <c r="F2957" s="53"/>
      <c r="G2957" s="53"/>
      <c r="H2957" s="53"/>
      <c r="I2957" s="65">
        <v>10000</v>
      </c>
      <c r="J2957" s="53"/>
      <c r="K2957" s="65">
        <v>0</v>
      </c>
      <c r="L2957" s="53"/>
      <c r="M2957" s="14">
        <v>0</v>
      </c>
    </row>
    <row r="2958" spans="1:13" ht="12.75">
      <c r="A2958" s="66" t="s">
        <v>436</v>
      </c>
      <c r="B2958" s="53"/>
      <c r="C2958" s="66" t="s">
        <v>437</v>
      </c>
      <c r="D2958" s="53"/>
      <c r="E2958" s="53"/>
      <c r="F2958" s="53"/>
      <c r="G2958" s="53"/>
      <c r="H2958" s="53"/>
      <c r="I2958" s="67" t="s">
        <v>1</v>
      </c>
      <c r="J2958" s="53"/>
      <c r="K2958" s="67">
        <v>0</v>
      </c>
      <c r="L2958" s="53"/>
      <c r="M2958" s="49" t="s">
        <v>1</v>
      </c>
    </row>
    <row r="2959" spans="1:13" ht="12.75">
      <c r="A2959" s="68" t="s">
        <v>454</v>
      </c>
      <c r="B2959" s="53"/>
      <c r="C2959" s="53"/>
      <c r="D2959" s="53"/>
      <c r="E2959" s="53"/>
      <c r="F2959" s="53"/>
      <c r="G2959" s="53"/>
      <c r="H2959" s="53"/>
      <c r="I2959" s="69">
        <v>27000</v>
      </c>
      <c r="J2959" s="53"/>
      <c r="K2959" s="69">
        <v>0</v>
      </c>
      <c r="L2959" s="53"/>
      <c r="M2959" s="46">
        <v>0</v>
      </c>
    </row>
    <row r="2960" spans="1:13" ht="12.75">
      <c r="A2960" s="68" t="s">
        <v>455</v>
      </c>
      <c r="B2960" s="53"/>
      <c r="C2960" s="53"/>
      <c r="D2960" s="53"/>
      <c r="E2960" s="53"/>
      <c r="F2960" s="53"/>
      <c r="G2960" s="53"/>
      <c r="H2960" s="53"/>
      <c r="I2960" s="69">
        <v>27000</v>
      </c>
      <c r="J2960" s="53"/>
      <c r="K2960" s="69">
        <v>0</v>
      </c>
      <c r="L2960" s="53"/>
      <c r="M2960" s="46">
        <v>0</v>
      </c>
    </row>
    <row r="2961" spans="1:13" ht="12.75">
      <c r="A2961" s="64" t="s">
        <v>295</v>
      </c>
      <c r="B2961" s="53"/>
      <c r="C2961" s="64" t="s">
        <v>296</v>
      </c>
      <c r="D2961" s="53"/>
      <c r="E2961" s="53"/>
      <c r="F2961" s="53"/>
      <c r="G2961" s="53"/>
      <c r="H2961" s="53"/>
      <c r="I2961" s="65">
        <v>4000</v>
      </c>
      <c r="J2961" s="53"/>
      <c r="K2961" s="65">
        <v>0</v>
      </c>
      <c r="L2961" s="53"/>
      <c r="M2961" s="14">
        <v>0</v>
      </c>
    </row>
    <row r="2962" spans="1:13" ht="12.75">
      <c r="A2962" s="66" t="s">
        <v>328</v>
      </c>
      <c r="B2962" s="53"/>
      <c r="C2962" s="66" t="s">
        <v>329</v>
      </c>
      <c r="D2962" s="53"/>
      <c r="E2962" s="53"/>
      <c r="F2962" s="53"/>
      <c r="G2962" s="53"/>
      <c r="H2962" s="53"/>
      <c r="I2962" s="67" t="s">
        <v>1</v>
      </c>
      <c r="J2962" s="53"/>
      <c r="K2962" s="67">
        <v>0</v>
      </c>
      <c r="L2962" s="53"/>
      <c r="M2962" s="49" t="s">
        <v>1</v>
      </c>
    </row>
    <row r="2963" spans="1:13" ht="12.75">
      <c r="A2963" s="66" t="s">
        <v>330</v>
      </c>
      <c r="B2963" s="53"/>
      <c r="C2963" s="66" t="s">
        <v>331</v>
      </c>
      <c r="D2963" s="53"/>
      <c r="E2963" s="53"/>
      <c r="F2963" s="53"/>
      <c r="G2963" s="53"/>
      <c r="H2963" s="53"/>
      <c r="I2963" s="67" t="s">
        <v>1</v>
      </c>
      <c r="J2963" s="53"/>
      <c r="K2963" s="67">
        <v>0</v>
      </c>
      <c r="L2963" s="53"/>
      <c r="M2963" s="49" t="s">
        <v>1</v>
      </c>
    </row>
    <row r="2964" spans="1:13" ht="12.75">
      <c r="A2964" s="64" t="s">
        <v>299</v>
      </c>
      <c r="B2964" s="53"/>
      <c r="C2964" s="64" t="s">
        <v>300</v>
      </c>
      <c r="D2964" s="53"/>
      <c r="E2964" s="53"/>
      <c r="F2964" s="53"/>
      <c r="G2964" s="53"/>
      <c r="H2964" s="53"/>
      <c r="I2964" s="65">
        <v>15000</v>
      </c>
      <c r="J2964" s="53"/>
      <c r="K2964" s="65">
        <v>0</v>
      </c>
      <c r="L2964" s="53"/>
      <c r="M2964" s="14">
        <v>0</v>
      </c>
    </row>
    <row r="2965" spans="1:13" ht="12.75">
      <c r="A2965" s="66" t="s">
        <v>336</v>
      </c>
      <c r="B2965" s="53"/>
      <c r="C2965" s="66" t="s">
        <v>337</v>
      </c>
      <c r="D2965" s="53"/>
      <c r="E2965" s="53"/>
      <c r="F2965" s="53"/>
      <c r="G2965" s="53"/>
      <c r="H2965" s="53"/>
      <c r="I2965" s="67" t="s">
        <v>1</v>
      </c>
      <c r="J2965" s="53"/>
      <c r="K2965" s="67">
        <v>0</v>
      </c>
      <c r="L2965" s="53"/>
      <c r="M2965" s="49" t="s">
        <v>1</v>
      </c>
    </row>
    <row r="2966" spans="1:13" ht="12.75">
      <c r="A2966" s="66" t="s">
        <v>344</v>
      </c>
      <c r="B2966" s="53"/>
      <c r="C2966" s="66" t="s">
        <v>345</v>
      </c>
      <c r="D2966" s="53"/>
      <c r="E2966" s="53"/>
      <c r="F2966" s="53"/>
      <c r="G2966" s="53"/>
      <c r="H2966" s="53"/>
      <c r="I2966" s="67" t="s">
        <v>1</v>
      </c>
      <c r="J2966" s="53"/>
      <c r="K2966" s="67">
        <v>0</v>
      </c>
      <c r="L2966" s="53"/>
      <c r="M2966" s="49" t="s">
        <v>1</v>
      </c>
    </row>
    <row r="2967" spans="1:13" ht="12.75">
      <c r="A2967" s="64" t="s">
        <v>322</v>
      </c>
      <c r="B2967" s="53"/>
      <c r="C2967" s="64" t="s">
        <v>323</v>
      </c>
      <c r="D2967" s="53"/>
      <c r="E2967" s="53"/>
      <c r="F2967" s="53"/>
      <c r="G2967" s="53"/>
      <c r="H2967" s="53"/>
      <c r="I2967" s="65">
        <v>6000</v>
      </c>
      <c r="J2967" s="53"/>
      <c r="K2967" s="65">
        <v>0</v>
      </c>
      <c r="L2967" s="53"/>
      <c r="M2967" s="14">
        <v>0</v>
      </c>
    </row>
    <row r="2968" spans="1:13" ht="12.75">
      <c r="A2968" s="66" t="s">
        <v>324</v>
      </c>
      <c r="B2968" s="53"/>
      <c r="C2968" s="66" t="s">
        <v>325</v>
      </c>
      <c r="D2968" s="53"/>
      <c r="E2968" s="53"/>
      <c r="F2968" s="53"/>
      <c r="G2968" s="53"/>
      <c r="H2968" s="53"/>
      <c r="I2968" s="67" t="s">
        <v>1</v>
      </c>
      <c r="J2968" s="53"/>
      <c r="K2968" s="67">
        <v>0</v>
      </c>
      <c r="L2968" s="53"/>
      <c r="M2968" s="49" t="s">
        <v>1</v>
      </c>
    </row>
    <row r="2969" spans="1:13" ht="12.75">
      <c r="A2969" s="66" t="s">
        <v>365</v>
      </c>
      <c r="B2969" s="53"/>
      <c r="C2969" s="66" t="s">
        <v>366</v>
      </c>
      <c r="D2969" s="53"/>
      <c r="E2969" s="53"/>
      <c r="F2969" s="53"/>
      <c r="G2969" s="53"/>
      <c r="H2969" s="53"/>
      <c r="I2969" s="67" t="s">
        <v>1</v>
      </c>
      <c r="J2969" s="53"/>
      <c r="K2969" s="67">
        <v>0</v>
      </c>
      <c r="L2969" s="53"/>
      <c r="M2969" s="49" t="s">
        <v>1</v>
      </c>
    </row>
    <row r="2970" spans="1:13" ht="12.75">
      <c r="A2970" s="64" t="s">
        <v>434</v>
      </c>
      <c r="B2970" s="53"/>
      <c r="C2970" s="64" t="s">
        <v>435</v>
      </c>
      <c r="D2970" s="53"/>
      <c r="E2970" s="53"/>
      <c r="F2970" s="53"/>
      <c r="G2970" s="53"/>
      <c r="H2970" s="53"/>
      <c r="I2970" s="65">
        <v>2000</v>
      </c>
      <c r="J2970" s="53"/>
      <c r="K2970" s="65">
        <v>0</v>
      </c>
      <c r="L2970" s="53"/>
      <c r="M2970" s="14">
        <v>0</v>
      </c>
    </row>
    <row r="2971" spans="1:13" ht="12.75">
      <c r="A2971" s="66" t="s">
        <v>436</v>
      </c>
      <c r="B2971" s="53"/>
      <c r="C2971" s="66" t="s">
        <v>437</v>
      </c>
      <c r="D2971" s="53"/>
      <c r="E2971" s="53"/>
      <c r="F2971" s="53"/>
      <c r="G2971" s="53"/>
      <c r="H2971" s="53"/>
      <c r="I2971" s="67" t="s">
        <v>1</v>
      </c>
      <c r="J2971" s="53"/>
      <c r="K2971" s="67">
        <v>0</v>
      </c>
      <c r="L2971" s="53"/>
      <c r="M2971" s="49" t="s">
        <v>1</v>
      </c>
    </row>
    <row r="2972" spans="1:13" ht="12.75">
      <c r="A2972" s="72" t="s">
        <v>716</v>
      </c>
      <c r="B2972" s="53"/>
      <c r="C2972" s="72" t="s">
        <v>717</v>
      </c>
      <c r="D2972" s="53"/>
      <c r="E2972" s="53"/>
      <c r="F2972" s="53"/>
      <c r="G2972" s="53"/>
      <c r="H2972" s="53"/>
      <c r="I2972" s="73">
        <v>49200</v>
      </c>
      <c r="J2972" s="53"/>
      <c r="K2972" s="73">
        <v>37290.71</v>
      </c>
      <c r="L2972" s="53"/>
      <c r="M2972" s="48">
        <v>75.79</v>
      </c>
    </row>
    <row r="2973" spans="1:13" ht="12.75">
      <c r="A2973" s="68" t="s">
        <v>444</v>
      </c>
      <c r="B2973" s="53"/>
      <c r="C2973" s="53"/>
      <c r="D2973" s="53"/>
      <c r="E2973" s="53"/>
      <c r="F2973" s="53"/>
      <c r="G2973" s="53"/>
      <c r="H2973" s="53"/>
      <c r="I2973" s="69">
        <v>10000</v>
      </c>
      <c r="J2973" s="53"/>
      <c r="K2973" s="69">
        <v>1000</v>
      </c>
      <c r="L2973" s="53"/>
      <c r="M2973" s="46">
        <v>10</v>
      </c>
    </row>
    <row r="2974" spans="1:13" ht="12.75">
      <c r="A2974" s="68" t="s">
        <v>445</v>
      </c>
      <c r="B2974" s="53"/>
      <c r="C2974" s="53"/>
      <c r="D2974" s="53"/>
      <c r="E2974" s="53"/>
      <c r="F2974" s="53"/>
      <c r="G2974" s="53"/>
      <c r="H2974" s="53"/>
      <c r="I2974" s="69">
        <v>10000</v>
      </c>
      <c r="J2974" s="53"/>
      <c r="K2974" s="69">
        <v>1000</v>
      </c>
      <c r="L2974" s="53"/>
      <c r="M2974" s="46">
        <v>10</v>
      </c>
    </row>
    <row r="2975" spans="1:13" ht="12.75">
      <c r="A2975" s="64" t="s">
        <v>280</v>
      </c>
      <c r="B2975" s="53"/>
      <c r="C2975" s="64" t="s">
        <v>281</v>
      </c>
      <c r="D2975" s="53"/>
      <c r="E2975" s="53"/>
      <c r="F2975" s="53"/>
      <c r="G2975" s="53"/>
      <c r="H2975" s="53"/>
      <c r="I2975" s="65">
        <v>5500</v>
      </c>
      <c r="J2975" s="53"/>
      <c r="K2975" s="65">
        <v>0</v>
      </c>
      <c r="L2975" s="53"/>
      <c r="M2975" s="14">
        <v>0</v>
      </c>
    </row>
    <row r="2976" spans="1:13" ht="12.75">
      <c r="A2976" s="66" t="s">
        <v>282</v>
      </c>
      <c r="B2976" s="53"/>
      <c r="C2976" s="66" t="s">
        <v>283</v>
      </c>
      <c r="D2976" s="53"/>
      <c r="E2976" s="53"/>
      <c r="F2976" s="53"/>
      <c r="G2976" s="53"/>
      <c r="H2976" s="53"/>
      <c r="I2976" s="67" t="s">
        <v>1</v>
      </c>
      <c r="J2976" s="53"/>
      <c r="K2976" s="67">
        <v>0</v>
      </c>
      <c r="L2976" s="53"/>
      <c r="M2976" s="49" t="s">
        <v>1</v>
      </c>
    </row>
    <row r="2977" spans="1:13" ht="12.75">
      <c r="A2977" s="64" t="s">
        <v>284</v>
      </c>
      <c r="B2977" s="53"/>
      <c r="C2977" s="64" t="s">
        <v>285</v>
      </c>
      <c r="D2977" s="53"/>
      <c r="E2977" s="53"/>
      <c r="F2977" s="53"/>
      <c r="G2977" s="53"/>
      <c r="H2977" s="53"/>
      <c r="I2977" s="65">
        <v>1000</v>
      </c>
      <c r="J2977" s="53"/>
      <c r="K2977" s="65">
        <v>1000</v>
      </c>
      <c r="L2977" s="53"/>
      <c r="M2977" s="14">
        <v>100</v>
      </c>
    </row>
    <row r="2978" spans="1:13" ht="12.75">
      <c r="A2978" s="66" t="s">
        <v>286</v>
      </c>
      <c r="B2978" s="53"/>
      <c r="C2978" s="66" t="s">
        <v>285</v>
      </c>
      <c r="D2978" s="53"/>
      <c r="E2978" s="53"/>
      <c r="F2978" s="53"/>
      <c r="G2978" s="53"/>
      <c r="H2978" s="53"/>
      <c r="I2978" s="67" t="s">
        <v>1</v>
      </c>
      <c r="J2978" s="53"/>
      <c r="K2978" s="67">
        <v>1000</v>
      </c>
      <c r="L2978" s="53"/>
      <c r="M2978" s="49" t="s">
        <v>1</v>
      </c>
    </row>
    <row r="2979" spans="1:13" ht="12.75">
      <c r="A2979" s="64" t="s">
        <v>287</v>
      </c>
      <c r="B2979" s="53"/>
      <c r="C2979" s="64" t="s">
        <v>288</v>
      </c>
      <c r="D2979" s="53"/>
      <c r="E2979" s="53"/>
      <c r="F2979" s="53"/>
      <c r="G2979" s="53"/>
      <c r="H2979" s="53"/>
      <c r="I2979" s="65">
        <v>2500</v>
      </c>
      <c r="J2979" s="53"/>
      <c r="K2979" s="65">
        <v>0</v>
      </c>
      <c r="L2979" s="53"/>
      <c r="M2979" s="14">
        <v>0</v>
      </c>
    </row>
    <row r="2980" spans="1:13" ht="12.75">
      <c r="A2980" s="66" t="s">
        <v>289</v>
      </c>
      <c r="B2980" s="53"/>
      <c r="C2980" s="66" t="s">
        <v>290</v>
      </c>
      <c r="D2980" s="53"/>
      <c r="E2980" s="53"/>
      <c r="F2980" s="53"/>
      <c r="G2980" s="53"/>
      <c r="H2980" s="53"/>
      <c r="I2980" s="67" t="s">
        <v>1</v>
      </c>
      <c r="J2980" s="53"/>
      <c r="K2980" s="67">
        <v>0</v>
      </c>
      <c r="L2980" s="53"/>
      <c r="M2980" s="49" t="s">
        <v>1</v>
      </c>
    </row>
    <row r="2981" spans="1:13" ht="12.75">
      <c r="A2981" s="64" t="s">
        <v>291</v>
      </c>
      <c r="B2981" s="53"/>
      <c r="C2981" s="64" t="s">
        <v>292</v>
      </c>
      <c r="D2981" s="53"/>
      <c r="E2981" s="53"/>
      <c r="F2981" s="53"/>
      <c r="G2981" s="53"/>
      <c r="H2981" s="53"/>
      <c r="I2981" s="65">
        <v>1000</v>
      </c>
      <c r="J2981" s="53"/>
      <c r="K2981" s="65">
        <v>0</v>
      </c>
      <c r="L2981" s="53"/>
      <c r="M2981" s="14">
        <v>0</v>
      </c>
    </row>
    <row r="2982" spans="1:13" ht="12.75">
      <c r="A2982" s="66" t="s">
        <v>318</v>
      </c>
      <c r="B2982" s="53"/>
      <c r="C2982" s="66" t="s">
        <v>319</v>
      </c>
      <c r="D2982" s="53"/>
      <c r="E2982" s="53"/>
      <c r="F2982" s="53"/>
      <c r="G2982" s="53"/>
      <c r="H2982" s="53"/>
      <c r="I2982" s="67" t="s">
        <v>1</v>
      </c>
      <c r="J2982" s="53"/>
      <c r="K2982" s="67">
        <v>0</v>
      </c>
      <c r="L2982" s="53"/>
      <c r="M2982" s="49" t="s">
        <v>1</v>
      </c>
    </row>
    <row r="2983" spans="1:13" ht="12.75">
      <c r="A2983" s="66" t="s">
        <v>293</v>
      </c>
      <c r="B2983" s="53"/>
      <c r="C2983" s="66" t="s">
        <v>294</v>
      </c>
      <c r="D2983" s="53"/>
      <c r="E2983" s="53"/>
      <c r="F2983" s="53"/>
      <c r="G2983" s="53"/>
      <c r="H2983" s="53"/>
      <c r="I2983" s="67" t="s">
        <v>1</v>
      </c>
      <c r="J2983" s="53"/>
      <c r="K2983" s="67">
        <v>0</v>
      </c>
      <c r="L2983" s="53"/>
      <c r="M2983" s="49" t="s">
        <v>1</v>
      </c>
    </row>
    <row r="2984" spans="1:13" ht="12.75">
      <c r="A2984" s="68" t="s">
        <v>450</v>
      </c>
      <c r="B2984" s="53"/>
      <c r="C2984" s="53"/>
      <c r="D2984" s="53"/>
      <c r="E2984" s="53"/>
      <c r="F2984" s="53"/>
      <c r="G2984" s="53"/>
      <c r="H2984" s="53"/>
      <c r="I2984" s="69">
        <v>39200</v>
      </c>
      <c r="J2984" s="53"/>
      <c r="K2984" s="69">
        <v>36290.71</v>
      </c>
      <c r="L2984" s="53"/>
      <c r="M2984" s="46">
        <v>92.58</v>
      </c>
    </row>
    <row r="2985" spans="1:13" ht="12.75">
      <c r="A2985" s="68" t="s">
        <v>451</v>
      </c>
      <c r="B2985" s="53"/>
      <c r="C2985" s="53"/>
      <c r="D2985" s="53"/>
      <c r="E2985" s="53"/>
      <c r="F2985" s="53"/>
      <c r="G2985" s="53"/>
      <c r="H2985" s="53"/>
      <c r="I2985" s="69">
        <v>39200</v>
      </c>
      <c r="J2985" s="53"/>
      <c r="K2985" s="69">
        <v>36290.71</v>
      </c>
      <c r="L2985" s="53"/>
      <c r="M2985" s="46">
        <v>92.58</v>
      </c>
    </row>
    <row r="2986" spans="1:13" ht="12.75">
      <c r="A2986" s="64" t="s">
        <v>280</v>
      </c>
      <c r="B2986" s="53"/>
      <c r="C2986" s="64" t="s">
        <v>281</v>
      </c>
      <c r="D2986" s="53"/>
      <c r="E2986" s="53"/>
      <c r="F2986" s="53"/>
      <c r="G2986" s="53"/>
      <c r="H2986" s="53"/>
      <c r="I2986" s="65">
        <v>31500</v>
      </c>
      <c r="J2986" s="53"/>
      <c r="K2986" s="65">
        <v>30340.49</v>
      </c>
      <c r="L2986" s="53"/>
      <c r="M2986" s="14">
        <v>96.32</v>
      </c>
    </row>
    <row r="2987" spans="1:13" ht="12.75">
      <c r="A2987" s="66" t="s">
        <v>282</v>
      </c>
      <c r="B2987" s="53"/>
      <c r="C2987" s="66" t="s">
        <v>283</v>
      </c>
      <c r="D2987" s="53"/>
      <c r="E2987" s="53"/>
      <c r="F2987" s="53"/>
      <c r="G2987" s="53"/>
      <c r="H2987" s="53"/>
      <c r="I2987" s="67" t="s">
        <v>1</v>
      </c>
      <c r="J2987" s="53"/>
      <c r="K2987" s="67">
        <v>30340.49</v>
      </c>
      <c r="L2987" s="53"/>
      <c r="M2987" s="49" t="s">
        <v>1</v>
      </c>
    </row>
    <row r="2988" spans="1:13" ht="12.75">
      <c r="A2988" s="64" t="s">
        <v>284</v>
      </c>
      <c r="B2988" s="53"/>
      <c r="C2988" s="64" t="s">
        <v>285</v>
      </c>
      <c r="D2988" s="53"/>
      <c r="E2988" s="53"/>
      <c r="F2988" s="53"/>
      <c r="G2988" s="53"/>
      <c r="H2988" s="53"/>
      <c r="I2988" s="65">
        <v>2000</v>
      </c>
      <c r="J2988" s="53"/>
      <c r="K2988" s="65">
        <v>2000</v>
      </c>
      <c r="L2988" s="53"/>
      <c r="M2988" s="14">
        <v>100</v>
      </c>
    </row>
    <row r="2989" spans="1:13" ht="12.75">
      <c r="A2989" s="66" t="s">
        <v>286</v>
      </c>
      <c r="B2989" s="53"/>
      <c r="C2989" s="66" t="s">
        <v>285</v>
      </c>
      <c r="D2989" s="53"/>
      <c r="E2989" s="53"/>
      <c r="F2989" s="53"/>
      <c r="G2989" s="53"/>
      <c r="H2989" s="53"/>
      <c r="I2989" s="67" t="s">
        <v>1</v>
      </c>
      <c r="J2989" s="53"/>
      <c r="K2989" s="67">
        <v>2000</v>
      </c>
      <c r="L2989" s="53"/>
      <c r="M2989" s="49" t="s">
        <v>1</v>
      </c>
    </row>
    <row r="2990" spans="1:13" ht="12.75">
      <c r="A2990" s="64" t="s">
        <v>287</v>
      </c>
      <c r="B2990" s="53"/>
      <c r="C2990" s="64" t="s">
        <v>288</v>
      </c>
      <c r="D2990" s="53"/>
      <c r="E2990" s="53"/>
      <c r="F2990" s="53"/>
      <c r="G2990" s="53"/>
      <c r="H2990" s="53"/>
      <c r="I2990" s="65">
        <v>4000</v>
      </c>
      <c r="J2990" s="53"/>
      <c r="K2990" s="65">
        <v>2963.92</v>
      </c>
      <c r="L2990" s="53"/>
      <c r="M2990" s="14">
        <v>74.1</v>
      </c>
    </row>
    <row r="2991" spans="1:13" ht="12.75">
      <c r="A2991" s="66" t="s">
        <v>289</v>
      </c>
      <c r="B2991" s="53"/>
      <c r="C2991" s="66" t="s">
        <v>290</v>
      </c>
      <c r="D2991" s="53"/>
      <c r="E2991" s="53"/>
      <c r="F2991" s="53"/>
      <c r="G2991" s="53"/>
      <c r="H2991" s="53"/>
      <c r="I2991" s="67" t="s">
        <v>1</v>
      </c>
      <c r="J2991" s="53"/>
      <c r="K2991" s="67">
        <v>2963.92</v>
      </c>
      <c r="L2991" s="53"/>
      <c r="M2991" s="49" t="s">
        <v>1</v>
      </c>
    </row>
    <row r="2992" spans="1:13" ht="12.75">
      <c r="A2992" s="64" t="s">
        <v>291</v>
      </c>
      <c r="B2992" s="53"/>
      <c r="C2992" s="64" t="s">
        <v>292</v>
      </c>
      <c r="D2992" s="53"/>
      <c r="E2992" s="53"/>
      <c r="F2992" s="53"/>
      <c r="G2992" s="53"/>
      <c r="H2992" s="53"/>
      <c r="I2992" s="65">
        <v>1700</v>
      </c>
      <c r="J2992" s="53"/>
      <c r="K2992" s="65">
        <v>986.3</v>
      </c>
      <c r="L2992" s="53"/>
      <c r="M2992" s="14">
        <v>58.02</v>
      </c>
    </row>
    <row r="2993" spans="1:13" ht="12.75">
      <c r="A2993" s="66" t="s">
        <v>318</v>
      </c>
      <c r="B2993" s="53"/>
      <c r="C2993" s="66" t="s">
        <v>319</v>
      </c>
      <c r="D2993" s="53"/>
      <c r="E2993" s="53"/>
      <c r="F2993" s="53"/>
      <c r="G2993" s="53"/>
      <c r="H2993" s="53"/>
      <c r="I2993" s="67" t="s">
        <v>1</v>
      </c>
      <c r="J2993" s="53"/>
      <c r="K2993" s="67">
        <v>0</v>
      </c>
      <c r="L2993" s="53"/>
      <c r="M2993" s="49" t="s">
        <v>1</v>
      </c>
    </row>
    <row r="2994" spans="1:13" ht="12.75">
      <c r="A2994" s="66" t="s">
        <v>293</v>
      </c>
      <c r="B2994" s="53"/>
      <c r="C2994" s="66" t="s">
        <v>294</v>
      </c>
      <c r="D2994" s="53"/>
      <c r="E2994" s="53"/>
      <c r="F2994" s="53"/>
      <c r="G2994" s="53"/>
      <c r="H2994" s="53"/>
      <c r="I2994" s="67" t="s">
        <v>1</v>
      </c>
      <c r="J2994" s="53"/>
      <c r="K2994" s="67">
        <v>986.3</v>
      </c>
      <c r="L2994" s="53"/>
      <c r="M2994" s="49" t="s">
        <v>1</v>
      </c>
    </row>
    <row r="2995" spans="1:13" ht="12.75">
      <c r="A2995" s="70" t="s">
        <v>734</v>
      </c>
      <c r="B2995" s="53"/>
      <c r="C2995" s="70" t="s">
        <v>735</v>
      </c>
      <c r="D2995" s="53"/>
      <c r="E2995" s="53"/>
      <c r="F2995" s="53"/>
      <c r="G2995" s="53"/>
      <c r="H2995" s="53"/>
      <c r="I2995" s="71">
        <v>82000</v>
      </c>
      <c r="J2995" s="53"/>
      <c r="K2995" s="71">
        <v>34491.02</v>
      </c>
      <c r="L2995" s="53"/>
      <c r="M2995" s="47">
        <v>42.06</v>
      </c>
    </row>
    <row r="2996" spans="1:13" ht="12.75">
      <c r="A2996" s="72" t="s">
        <v>736</v>
      </c>
      <c r="B2996" s="53"/>
      <c r="C2996" s="72" t="s">
        <v>737</v>
      </c>
      <c r="D2996" s="53"/>
      <c r="E2996" s="53"/>
      <c r="F2996" s="53"/>
      <c r="G2996" s="53"/>
      <c r="H2996" s="53"/>
      <c r="I2996" s="73">
        <v>82000</v>
      </c>
      <c r="J2996" s="53"/>
      <c r="K2996" s="73">
        <v>34491.02</v>
      </c>
      <c r="L2996" s="53"/>
      <c r="M2996" s="48">
        <v>42.06</v>
      </c>
    </row>
    <row r="2997" spans="1:13" ht="12.75">
      <c r="A2997" s="68" t="s">
        <v>444</v>
      </c>
      <c r="B2997" s="53"/>
      <c r="C2997" s="53"/>
      <c r="D2997" s="53"/>
      <c r="E2997" s="53"/>
      <c r="F2997" s="53"/>
      <c r="G2997" s="53"/>
      <c r="H2997" s="53"/>
      <c r="I2997" s="69">
        <v>50000</v>
      </c>
      <c r="J2997" s="53"/>
      <c r="K2997" s="69">
        <v>21512.4</v>
      </c>
      <c r="L2997" s="53"/>
      <c r="M2997" s="46">
        <v>43.02</v>
      </c>
    </row>
    <row r="2998" spans="1:13" ht="12.75">
      <c r="A2998" s="68" t="s">
        <v>445</v>
      </c>
      <c r="B2998" s="53"/>
      <c r="C2998" s="53"/>
      <c r="D2998" s="53"/>
      <c r="E2998" s="53"/>
      <c r="F2998" s="53"/>
      <c r="G2998" s="53"/>
      <c r="H2998" s="53"/>
      <c r="I2998" s="69">
        <v>50000</v>
      </c>
      <c r="J2998" s="53"/>
      <c r="K2998" s="69">
        <v>21512.4</v>
      </c>
      <c r="L2998" s="53"/>
      <c r="M2998" s="46">
        <v>43.02</v>
      </c>
    </row>
    <row r="2999" spans="1:13" ht="12.75">
      <c r="A2999" s="64" t="s">
        <v>295</v>
      </c>
      <c r="B2999" s="53"/>
      <c r="C2999" s="64" t="s">
        <v>296</v>
      </c>
      <c r="D2999" s="53"/>
      <c r="E2999" s="53"/>
      <c r="F2999" s="53"/>
      <c r="G2999" s="53"/>
      <c r="H2999" s="53"/>
      <c r="I2999" s="65">
        <v>50000</v>
      </c>
      <c r="J2999" s="53"/>
      <c r="K2999" s="65">
        <v>21512.4</v>
      </c>
      <c r="L2999" s="53"/>
      <c r="M2999" s="14">
        <v>43.02</v>
      </c>
    </row>
    <row r="3000" spans="1:13" ht="12.75">
      <c r="A3000" s="66" t="s">
        <v>387</v>
      </c>
      <c r="B3000" s="53"/>
      <c r="C3000" s="66" t="s">
        <v>388</v>
      </c>
      <c r="D3000" s="53"/>
      <c r="E3000" s="53"/>
      <c r="F3000" s="53"/>
      <c r="G3000" s="53"/>
      <c r="H3000" s="53"/>
      <c r="I3000" s="67" t="s">
        <v>1</v>
      </c>
      <c r="J3000" s="53"/>
      <c r="K3000" s="67">
        <v>21512.4</v>
      </c>
      <c r="L3000" s="53"/>
      <c r="M3000" s="49" t="s">
        <v>1</v>
      </c>
    </row>
    <row r="3001" spans="1:13" ht="12.75">
      <c r="A3001" s="68" t="s">
        <v>450</v>
      </c>
      <c r="B3001" s="53"/>
      <c r="C3001" s="53"/>
      <c r="D3001" s="53"/>
      <c r="E3001" s="53"/>
      <c r="F3001" s="53"/>
      <c r="G3001" s="53"/>
      <c r="H3001" s="53"/>
      <c r="I3001" s="69">
        <v>30000</v>
      </c>
      <c r="J3001" s="53"/>
      <c r="K3001" s="69">
        <v>12978.62</v>
      </c>
      <c r="L3001" s="53"/>
      <c r="M3001" s="46">
        <v>43.26</v>
      </c>
    </row>
    <row r="3002" spans="1:13" ht="12.75">
      <c r="A3002" s="68" t="s">
        <v>451</v>
      </c>
      <c r="B3002" s="53"/>
      <c r="C3002" s="53"/>
      <c r="D3002" s="53"/>
      <c r="E3002" s="53"/>
      <c r="F3002" s="53"/>
      <c r="G3002" s="53"/>
      <c r="H3002" s="53"/>
      <c r="I3002" s="69">
        <v>30000</v>
      </c>
      <c r="J3002" s="53"/>
      <c r="K3002" s="69">
        <v>12978.62</v>
      </c>
      <c r="L3002" s="53"/>
      <c r="M3002" s="46">
        <v>43.26</v>
      </c>
    </row>
    <row r="3003" spans="1:13" ht="12.75">
      <c r="A3003" s="64" t="s">
        <v>295</v>
      </c>
      <c r="B3003" s="53"/>
      <c r="C3003" s="64" t="s">
        <v>296</v>
      </c>
      <c r="D3003" s="53"/>
      <c r="E3003" s="53"/>
      <c r="F3003" s="53"/>
      <c r="G3003" s="53"/>
      <c r="H3003" s="53"/>
      <c r="I3003" s="65">
        <v>30000</v>
      </c>
      <c r="J3003" s="53"/>
      <c r="K3003" s="65">
        <v>12978.62</v>
      </c>
      <c r="L3003" s="53"/>
      <c r="M3003" s="14">
        <v>43.26</v>
      </c>
    </row>
    <row r="3004" spans="1:13" ht="12.75">
      <c r="A3004" s="66" t="s">
        <v>387</v>
      </c>
      <c r="B3004" s="53"/>
      <c r="C3004" s="66" t="s">
        <v>388</v>
      </c>
      <c r="D3004" s="53"/>
      <c r="E3004" s="53"/>
      <c r="F3004" s="53"/>
      <c r="G3004" s="53"/>
      <c r="H3004" s="53"/>
      <c r="I3004" s="67" t="s">
        <v>1</v>
      </c>
      <c r="J3004" s="53"/>
      <c r="K3004" s="67">
        <v>12978.62</v>
      </c>
      <c r="L3004" s="53"/>
      <c r="M3004" s="49" t="s">
        <v>1</v>
      </c>
    </row>
    <row r="3005" spans="1:13" ht="12.75">
      <c r="A3005" s="68" t="s">
        <v>452</v>
      </c>
      <c r="B3005" s="53"/>
      <c r="C3005" s="53"/>
      <c r="D3005" s="53"/>
      <c r="E3005" s="53"/>
      <c r="F3005" s="53"/>
      <c r="G3005" s="53"/>
      <c r="H3005" s="53"/>
      <c r="I3005" s="69">
        <v>2000</v>
      </c>
      <c r="J3005" s="53"/>
      <c r="K3005" s="69">
        <v>0</v>
      </c>
      <c r="L3005" s="53"/>
      <c r="M3005" s="46">
        <v>0</v>
      </c>
    </row>
    <row r="3006" spans="1:13" ht="12.75">
      <c r="A3006" s="68" t="s">
        <v>453</v>
      </c>
      <c r="B3006" s="53"/>
      <c r="C3006" s="53"/>
      <c r="D3006" s="53"/>
      <c r="E3006" s="53"/>
      <c r="F3006" s="53"/>
      <c r="G3006" s="53"/>
      <c r="H3006" s="53"/>
      <c r="I3006" s="69">
        <v>2000</v>
      </c>
      <c r="J3006" s="53"/>
      <c r="K3006" s="69">
        <v>0</v>
      </c>
      <c r="L3006" s="53"/>
      <c r="M3006" s="46">
        <v>0</v>
      </c>
    </row>
    <row r="3007" spans="1:13" ht="12.75">
      <c r="A3007" s="64" t="s">
        <v>295</v>
      </c>
      <c r="B3007" s="53"/>
      <c r="C3007" s="64" t="s">
        <v>296</v>
      </c>
      <c r="D3007" s="53"/>
      <c r="E3007" s="53"/>
      <c r="F3007" s="53"/>
      <c r="G3007" s="53"/>
      <c r="H3007" s="53"/>
      <c r="I3007" s="65">
        <v>2000</v>
      </c>
      <c r="J3007" s="53"/>
      <c r="K3007" s="65">
        <v>0</v>
      </c>
      <c r="L3007" s="53"/>
      <c r="M3007" s="14">
        <v>0</v>
      </c>
    </row>
    <row r="3008" spans="1:13" ht="12.75">
      <c r="A3008" s="66" t="s">
        <v>387</v>
      </c>
      <c r="B3008" s="53"/>
      <c r="C3008" s="66" t="s">
        <v>388</v>
      </c>
      <c r="D3008" s="53"/>
      <c r="E3008" s="53"/>
      <c r="F3008" s="53"/>
      <c r="G3008" s="53"/>
      <c r="H3008" s="53"/>
      <c r="I3008" s="67" t="s">
        <v>1</v>
      </c>
      <c r="J3008" s="53"/>
      <c r="K3008" s="67">
        <v>0</v>
      </c>
      <c r="L3008" s="53"/>
      <c r="M3008" s="49" t="s">
        <v>1</v>
      </c>
    </row>
    <row r="3009" spans="1:13" ht="12.75">
      <c r="A3009" s="74" t="s">
        <v>771</v>
      </c>
      <c r="B3009" s="53"/>
      <c r="C3009" s="53"/>
      <c r="D3009" s="53"/>
      <c r="E3009" s="53"/>
      <c r="F3009" s="53"/>
      <c r="G3009" s="53"/>
      <c r="H3009" s="53"/>
      <c r="I3009" s="75">
        <v>11641730</v>
      </c>
      <c r="J3009" s="53"/>
      <c r="K3009" s="75">
        <v>5645648.54</v>
      </c>
      <c r="L3009" s="53"/>
      <c r="M3009" s="45">
        <v>48.49</v>
      </c>
    </row>
    <row r="3010" spans="1:13" ht="12.75">
      <c r="A3010" s="70" t="s">
        <v>755</v>
      </c>
      <c r="B3010" s="53"/>
      <c r="C3010" s="70" t="s">
        <v>756</v>
      </c>
      <c r="D3010" s="53"/>
      <c r="E3010" s="53"/>
      <c r="F3010" s="53"/>
      <c r="G3010" s="53"/>
      <c r="H3010" s="53"/>
      <c r="I3010" s="71">
        <v>8829180</v>
      </c>
      <c r="J3010" s="53"/>
      <c r="K3010" s="71">
        <v>4641419.38</v>
      </c>
      <c r="L3010" s="53"/>
      <c r="M3010" s="47">
        <v>52.57</v>
      </c>
    </row>
    <row r="3011" spans="1:13" ht="12.75">
      <c r="A3011" s="72" t="s">
        <v>757</v>
      </c>
      <c r="B3011" s="53"/>
      <c r="C3011" s="72" t="s">
        <v>758</v>
      </c>
      <c r="D3011" s="53"/>
      <c r="E3011" s="53"/>
      <c r="F3011" s="53"/>
      <c r="G3011" s="53"/>
      <c r="H3011" s="53"/>
      <c r="I3011" s="73">
        <v>774180</v>
      </c>
      <c r="J3011" s="53"/>
      <c r="K3011" s="73">
        <v>345535.51</v>
      </c>
      <c r="L3011" s="53"/>
      <c r="M3011" s="48">
        <v>44.63</v>
      </c>
    </row>
    <row r="3012" spans="1:13" ht="12.75">
      <c r="A3012" s="68" t="s">
        <v>450</v>
      </c>
      <c r="B3012" s="53"/>
      <c r="C3012" s="53"/>
      <c r="D3012" s="53"/>
      <c r="E3012" s="53"/>
      <c r="F3012" s="53"/>
      <c r="G3012" s="53"/>
      <c r="H3012" s="53"/>
      <c r="I3012" s="69">
        <v>774180</v>
      </c>
      <c r="J3012" s="53"/>
      <c r="K3012" s="69">
        <v>345535.51</v>
      </c>
      <c r="L3012" s="53"/>
      <c r="M3012" s="46">
        <v>44.63</v>
      </c>
    </row>
    <row r="3013" spans="1:13" ht="12.75">
      <c r="A3013" s="68" t="s">
        <v>451</v>
      </c>
      <c r="B3013" s="53"/>
      <c r="C3013" s="53"/>
      <c r="D3013" s="53"/>
      <c r="E3013" s="53"/>
      <c r="F3013" s="53"/>
      <c r="G3013" s="53"/>
      <c r="H3013" s="53"/>
      <c r="I3013" s="69">
        <v>774180</v>
      </c>
      <c r="J3013" s="53"/>
      <c r="K3013" s="69">
        <v>345535.51</v>
      </c>
      <c r="L3013" s="53"/>
      <c r="M3013" s="46">
        <v>44.63</v>
      </c>
    </row>
    <row r="3014" spans="1:13" ht="12.75">
      <c r="A3014" s="64" t="s">
        <v>291</v>
      </c>
      <c r="B3014" s="53"/>
      <c r="C3014" s="64" t="s">
        <v>292</v>
      </c>
      <c r="D3014" s="53"/>
      <c r="E3014" s="53"/>
      <c r="F3014" s="53"/>
      <c r="G3014" s="53"/>
      <c r="H3014" s="53"/>
      <c r="I3014" s="65">
        <v>23300</v>
      </c>
      <c r="J3014" s="53"/>
      <c r="K3014" s="65">
        <v>3696.42</v>
      </c>
      <c r="L3014" s="53"/>
      <c r="M3014" s="14">
        <v>15.86</v>
      </c>
    </row>
    <row r="3015" spans="1:13" ht="12.75">
      <c r="A3015" s="66" t="s">
        <v>318</v>
      </c>
      <c r="B3015" s="53"/>
      <c r="C3015" s="66" t="s">
        <v>319</v>
      </c>
      <c r="D3015" s="53"/>
      <c r="E3015" s="53"/>
      <c r="F3015" s="53"/>
      <c r="G3015" s="53"/>
      <c r="H3015" s="53"/>
      <c r="I3015" s="67" t="s">
        <v>1</v>
      </c>
      <c r="J3015" s="53"/>
      <c r="K3015" s="67">
        <v>1006.42</v>
      </c>
      <c r="L3015" s="53"/>
      <c r="M3015" s="49" t="s">
        <v>1</v>
      </c>
    </row>
    <row r="3016" spans="1:13" ht="12.75">
      <c r="A3016" s="66" t="s">
        <v>320</v>
      </c>
      <c r="B3016" s="53"/>
      <c r="C3016" s="66" t="s">
        <v>321</v>
      </c>
      <c r="D3016" s="53"/>
      <c r="E3016" s="53"/>
      <c r="F3016" s="53"/>
      <c r="G3016" s="53"/>
      <c r="H3016" s="53"/>
      <c r="I3016" s="67" t="s">
        <v>1</v>
      </c>
      <c r="J3016" s="53"/>
      <c r="K3016" s="67">
        <v>2690</v>
      </c>
      <c r="L3016" s="53"/>
      <c r="M3016" s="49" t="s">
        <v>1</v>
      </c>
    </row>
    <row r="3017" spans="1:13" ht="12.75">
      <c r="A3017" s="66" t="s">
        <v>438</v>
      </c>
      <c r="B3017" s="53"/>
      <c r="C3017" s="66" t="s">
        <v>439</v>
      </c>
      <c r="D3017" s="53"/>
      <c r="E3017" s="53"/>
      <c r="F3017" s="53"/>
      <c r="G3017" s="53"/>
      <c r="H3017" s="53"/>
      <c r="I3017" s="67" t="s">
        <v>1</v>
      </c>
      <c r="J3017" s="53"/>
      <c r="K3017" s="67">
        <v>0</v>
      </c>
      <c r="L3017" s="53"/>
      <c r="M3017" s="49" t="s">
        <v>1</v>
      </c>
    </row>
    <row r="3018" spans="1:13" ht="12.75">
      <c r="A3018" s="64" t="s">
        <v>295</v>
      </c>
      <c r="B3018" s="53"/>
      <c r="C3018" s="64" t="s">
        <v>296</v>
      </c>
      <c r="D3018" s="53"/>
      <c r="E3018" s="53"/>
      <c r="F3018" s="53"/>
      <c r="G3018" s="53"/>
      <c r="H3018" s="53"/>
      <c r="I3018" s="65">
        <v>407000</v>
      </c>
      <c r="J3018" s="53"/>
      <c r="K3018" s="65">
        <v>201631.91</v>
      </c>
      <c r="L3018" s="53"/>
      <c r="M3018" s="14">
        <v>49.54</v>
      </c>
    </row>
    <row r="3019" spans="1:13" ht="12.75">
      <c r="A3019" s="66" t="s">
        <v>297</v>
      </c>
      <c r="B3019" s="53"/>
      <c r="C3019" s="66" t="s">
        <v>298</v>
      </c>
      <c r="D3019" s="53"/>
      <c r="E3019" s="53"/>
      <c r="F3019" s="53"/>
      <c r="G3019" s="53"/>
      <c r="H3019" s="53"/>
      <c r="I3019" s="67" t="s">
        <v>1</v>
      </c>
      <c r="J3019" s="53"/>
      <c r="K3019" s="67">
        <v>35488.26</v>
      </c>
      <c r="L3019" s="53"/>
      <c r="M3019" s="49" t="s">
        <v>1</v>
      </c>
    </row>
    <row r="3020" spans="1:13" ht="12.75">
      <c r="A3020" s="66" t="s">
        <v>326</v>
      </c>
      <c r="B3020" s="53"/>
      <c r="C3020" s="66" t="s">
        <v>327</v>
      </c>
      <c r="D3020" s="53"/>
      <c r="E3020" s="53"/>
      <c r="F3020" s="53"/>
      <c r="G3020" s="53"/>
      <c r="H3020" s="53"/>
      <c r="I3020" s="67" t="s">
        <v>1</v>
      </c>
      <c r="J3020" s="53"/>
      <c r="K3020" s="67">
        <v>154397.23</v>
      </c>
      <c r="L3020" s="53"/>
      <c r="M3020" s="49" t="s">
        <v>1</v>
      </c>
    </row>
    <row r="3021" spans="1:13" ht="12.75">
      <c r="A3021" s="66" t="s">
        <v>328</v>
      </c>
      <c r="B3021" s="53"/>
      <c r="C3021" s="66" t="s">
        <v>329</v>
      </c>
      <c r="D3021" s="53"/>
      <c r="E3021" s="53"/>
      <c r="F3021" s="53"/>
      <c r="G3021" s="53"/>
      <c r="H3021" s="53"/>
      <c r="I3021" s="67" t="s">
        <v>1</v>
      </c>
      <c r="J3021" s="53"/>
      <c r="K3021" s="67">
        <v>7460.67</v>
      </c>
      <c r="L3021" s="53"/>
      <c r="M3021" s="49" t="s">
        <v>1</v>
      </c>
    </row>
    <row r="3022" spans="1:13" ht="12.75">
      <c r="A3022" s="66" t="s">
        <v>330</v>
      </c>
      <c r="B3022" s="53"/>
      <c r="C3022" s="66" t="s">
        <v>331</v>
      </c>
      <c r="D3022" s="53"/>
      <c r="E3022" s="53"/>
      <c r="F3022" s="53"/>
      <c r="G3022" s="53"/>
      <c r="H3022" s="53"/>
      <c r="I3022" s="67" t="s">
        <v>1</v>
      </c>
      <c r="J3022" s="53"/>
      <c r="K3022" s="67">
        <v>1410.75</v>
      </c>
      <c r="L3022" s="53"/>
      <c r="M3022" s="49" t="s">
        <v>1</v>
      </c>
    </row>
    <row r="3023" spans="1:13" ht="12.75">
      <c r="A3023" s="66" t="s">
        <v>332</v>
      </c>
      <c r="B3023" s="53"/>
      <c r="C3023" s="66" t="s">
        <v>333</v>
      </c>
      <c r="D3023" s="53"/>
      <c r="E3023" s="53"/>
      <c r="F3023" s="53"/>
      <c r="G3023" s="53"/>
      <c r="H3023" s="53"/>
      <c r="I3023" s="67" t="s">
        <v>1</v>
      </c>
      <c r="J3023" s="53"/>
      <c r="K3023" s="67">
        <v>2875</v>
      </c>
      <c r="L3023" s="53"/>
      <c r="M3023" s="49" t="s">
        <v>1</v>
      </c>
    </row>
    <row r="3024" spans="1:13" ht="12.75">
      <c r="A3024" s="64" t="s">
        <v>299</v>
      </c>
      <c r="B3024" s="53"/>
      <c r="C3024" s="64" t="s">
        <v>300</v>
      </c>
      <c r="D3024" s="53"/>
      <c r="E3024" s="53"/>
      <c r="F3024" s="53"/>
      <c r="G3024" s="53"/>
      <c r="H3024" s="53"/>
      <c r="I3024" s="65">
        <v>315080</v>
      </c>
      <c r="J3024" s="53"/>
      <c r="K3024" s="65">
        <v>122719.64</v>
      </c>
      <c r="L3024" s="53"/>
      <c r="M3024" s="14">
        <v>38.95</v>
      </c>
    </row>
    <row r="3025" spans="1:13" ht="12.75">
      <c r="A3025" s="66" t="s">
        <v>334</v>
      </c>
      <c r="B3025" s="53"/>
      <c r="C3025" s="66" t="s">
        <v>335</v>
      </c>
      <c r="D3025" s="53"/>
      <c r="E3025" s="53"/>
      <c r="F3025" s="53"/>
      <c r="G3025" s="53"/>
      <c r="H3025" s="53"/>
      <c r="I3025" s="67" t="s">
        <v>1</v>
      </c>
      <c r="J3025" s="53"/>
      <c r="K3025" s="67">
        <v>41079.03</v>
      </c>
      <c r="L3025" s="53"/>
      <c r="M3025" s="49" t="s">
        <v>1</v>
      </c>
    </row>
    <row r="3026" spans="1:13" ht="12.75">
      <c r="A3026" s="66" t="s">
        <v>336</v>
      </c>
      <c r="B3026" s="53"/>
      <c r="C3026" s="66" t="s">
        <v>337</v>
      </c>
      <c r="D3026" s="53"/>
      <c r="E3026" s="53"/>
      <c r="F3026" s="53"/>
      <c r="G3026" s="53"/>
      <c r="H3026" s="53"/>
      <c r="I3026" s="67" t="s">
        <v>1</v>
      </c>
      <c r="J3026" s="53"/>
      <c r="K3026" s="67">
        <v>3443.75</v>
      </c>
      <c r="L3026" s="53"/>
      <c r="M3026" s="49" t="s">
        <v>1</v>
      </c>
    </row>
    <row r="3027" spans="1:13" ht="12.75">
      <c r="A3027" s="66" t="s">
        <v>301</v>
      </c>
      <c r="B3027" s="53"/>
      <c r="C3027" s="66" t="s">
        <v>302</v>
      </c>
      <c r="D3027" s="53"/>
      <c r="E3027" s="53"/>
      <c r="F3027" s="53"/>
      <c r="G3027" s="53"/>
      <c r="H3027" s="53"/>
      <c r="I3027" s="67" t="s">
        <v>1</v>
      </c>
      <c r="J3027" s="53"/>
      <c r="K3027" s="67">
        <v>960</v>
      </c>
      <c r="L3027" s="53"/>
      <c r="M3027" s="49" t="s">
        <v>1</v>
      </c>
    </row>
    <row r="3028" spans="1:13" ht="12.75">
      <c r="A3028" s="66" t="s">
        <v>338</v>
      </c>
      <c r="B3028" s="53"/>
      <c r="C3028" s="66" t="s">
        <v>339</v>
      </c>
      <c r="D3028" s="53"/>
      <c r="E3028" s="53"/>
      <c r="F3028" s="53"/>
      <c r="G3028" s="53"/>
      <c r="H3028" s="53"/>
      <c r="I3028" s="67" t="s">
        <v>1</v>
      </c>
      <c r="J3028" s="53"/>
      <c r="K3028" s="67">
        <v>31457.47</v>
      </c>
      <c r="L3028" s="53"/>
      <c r="M3028" s="49" t="s">
        <v>1</v>
      </c>
    </row>
    <row r="3029" spans="1:13" ht="12.75">
      <c r="A3029" s="66" t="s">
        <v>340</v>
      </c>
      <c r="B3029" s="53"/>
      <c r="C3029" s="66" t="s">
        <v>341</v>
      </c>
      <c r="D3029" s="53"/>
      <c r="E3029" s="53"/>
      <c r="F3029" s="53"/>
      <c r="G3029" s="53"/>
      <c r="H3029" s="53"/>
      <c r="I3029" s="67" t="s">
        <v>1</v>
      </c>
      <c r="J3029" s="53"/>
      <c r="K3029" s="67">
        <v>14665.54</v>
      </c>
      <c r="L3029" s="53"/>
      <c r="M3029" s="49" t="s">
        <v>1</v>
      </c>
    </row>
    <row r="3030" spans="1:13" ht="12.75">
      <c r="A3030" s="66" t="s">
        <v>342</v>
      </c>
      <c r="B3030" s="53"/>
      <c r="C3030" s="66" t="s">
        <v>343</v>
      </c>
      <c r="D3030" s="53"/>
      <c r="E3030" s="53"/>
      <c r="F3030" s="53"/>
      <c r="G3030" s="53"/>
      <c r="H3030" s="53"/>
      <c r="I3030" s="67" t="s">
        <v>1</v>
      </c>
      <c r="J3030" s="53"/>
      <c r="K3030" s="67">
        <v>3902.5</v>
      </c>
      <c r="L3030" s="53"/>
      <c r="M3030" s="49" t="s">
        <v>1</v>
      </c>
    </row>
    <row r="3031" spans="1:13" ht="12.75">
      <c r="A3031" s="66" t="s">
        <v>303</v>
      </c>
      <c r="B3031" s="53"/>
      <c r="C3031" s="66" t="s">
        <v>304</v>
      </c>
      <c r="D3031" s="53"/>
      <c r="E3031" s="53"/>
      <c r="F3031" s="53"/>
      <c r="G3031" s="53"/>
      <c r="H3031" s="53"/>
      <c r="I3031" s="67" t="s">
        <v>1</v>
      </c>
      <c r="J3031" s="53"/>
      <c r="K3031" s="67">
        <v>4993.55</v>
      </c>
      <c r="L3031" s="53"/>
      <c r="M3031" s="49" t="s">
        <v>1</v>
      </c>
    </row>
    <row r="3032" spans="1:13" ht="12.75">
      <c r="A3032" s="66" t="s">
        <v>389</v>
      </c>
      <c r="B3032" s="53"/>
      <c r="C3032" s="66" t="s">
        <v>390</v>
      </c>
      <c r="D3032" s="53"/>
      <c r="E3032" s="53"/>
      <c r="F3032" s="53"/>
      <c r="G3032" s="53"/>
      <c r="H3032" s="53"/>
      <c r="I3032" s="67" t="s">
        <v>1</v>
      </c>
      <c r="J3032" s="53"/>
      <c r="K3032" s="67">
        <v>17486.3</v>
      </c>
      <c r="L3032" s="53"/>
      <c r="M3032" s="49" t="s">
        <v>1</v>
      </c>
    </row>
    <row r="3033" spans="1:13" ht="12.75">
      <c r="A3033" s="66" t="s">
        <v>344</v>
      </c>
      <c r="B3033" s="53"/>
      <c r="C3033" s="66" t="s">
        <v>345</v>
      </c>
      <c r="D3033" s="53"/>
      <c r="E3033" s="53"/>
      <c r="F3033" s="53"/>
      <c r="G3033" s="53"/>
      <c r="H3033" s="53"/>
      <c r="I3033" s="67" t="s">
        <v>1</v>
      </c>
      <c r="J3033" s="53"/>
      <c r="K3033" s="67">
        <v>4731.5</v>
      </c>
      <c r="L3033" s="53"/>
      <c r="M3033" s="49" t="s">
        <v>1</v>
      </c>
    </row>
    <row r="3034" spans="1:13" ht="12.75">
      <c r="A3034" s="64" t="s">
        <v>305</v>
      </c>
      <c r="B3034" s="53"/>
      <c r="C3034" s="64" t="s">
        <v>306</v>
      </c>
      <c r="D3034" s="53"/>
      <c r="E3034" s="53"/>
      <c r="F3034" s="53"/>
      <c r="G3034" s="53"/>
      <c r="H3034" s="53"/>
      <c r="I3034" s="65">
        <v>28800</v>
      </c>
      <c r="J3034" s="53"/>
      <c r="K3034" s="65">
        <v>17487.54</v>
      </c>
      <c r="L3034" s="53"/>
      <c r="M3034" s="14">
        <v>60.72</v>
      </c>
    </row>
    <row r="3035" spans="1:13" ht="12.75">
      <c r="A3035" s="66" t="s">
        <v>346</v>
      </c>
      <c r="B3035" s="53"/>
      <c r="C3035" s="66" t="s">
        <v>347</v>
      </c>
      <c r="D3035" s="53"/>
      <c r="E3035" s="53"/>
      <c r="F3035" s="53"/>
      <c r="G3035" s="53"/>
      <c r="H3035" s="53"/>
      <c r="I3035" s="67" t="s">
        <v>1</v>
      </c>
      <c r="J3035" s="53"/>
      <c r="K3035" s="67">
        <v>10995.45</v>
      </c>
      <c r="L3035" s="53"/>
      <c r="M3035" s="49" t="s">
        <v>1</v>
      </c>
    </row>
    <row r="3036" spans="1:13" ht="12.75">
      <c r="A3036" s="66" t="s">
        <v>309</v>
      </c>
      <c r="B3036" s="53"/>
      <c r="C3036" s="66" t="s">
        <v>310</v>
      </c>
      <c r="D3036" s="53"/>
      <c r="E3036" s="53"/>
      <c r="F3036" s="53"/>
      <c r="G3036" s="53"/>
      <c r="H3036" s="53"/>
      <c r="I3036" s="67" t="s">
        <v>1</v>
      </c>
      <c r="J3036" s="53"/>
      <c r="K3036" s="67">
        <v>0</v>
      </c>
      <c r="L3036" s="53"/>
      <c r="M3036" s="49" t="s">
        <v>1</v>
      </c>
    </row>
    <row r="3037" spans="1:13" ht="12.75">
      <c r="A3037" s="66" t="s">
        <v>348</v>
      </c>
      <c r="B3037" s="53"/>
      <c r="C3037" s="66" t="s">
        <v>349</v>
      </c>
      <c r="D3037" s="53"/>
      <c r="E3037" s="53"/>
      <c r="F3037" s="53"/>
      <c r="G3037" s="53"/>
      <c r="H3037" s="53"/>
      <c r="I3037" s="67" t="s">
        <v>1</v>
      </c>
      <c r="J3037" s="53"/>
      <c r="K3037" s="67">
        <v>650</v>
      </c>
      <c r="L3037" s="53"/>
      <c r="M3037" s="49" t="s">
        <v>1</v>
      </c>
    </row>
    <row r="3038" spans="1:13" ht="12.75">
      <c r="A3038" s="66" t="s">
        <v>350</v>
      </c>
      <c r="B3038" s="53"/>
      <c r="C3038" s="66" t="s">
        <v>351</v>
      </c>
      <c r="D3038" s="53"/>
      <c r="E3038" s="53"/>
      <c r="F3038" s="53"/>
      <c r="G3038" s="53"/>
      <c r="H3038" s="53"/>
      <c r="I3038" s="67" t="s">
        <v>1</v>
      </c>
      <c r="J3038" s="53"/>
      <c r="K3038" s="67">
        <v>632.5</v>
      </c>
      <c r="L3038" s="53"/>
      <c r="M3038" s="49" t="s">
        <v>1</v>
      </c>
    </row>
    <row r="3039" spans="1:13" ht="12.75">
      <c r="A3039" s="66" t="s">
        <v>311</v>
      </c>
      <c r="B3039" s="53"/>
      <c r="C3039" s="66" t="s">
        <v>306</v>
      </c>
      <c r="D3039" s="53"/>
      <c r="E3039" s="53"/>
      <c r="F3039" s="53"/>
      <c r="G3039" s="53"/>
      <c r="H3039" s="53"/>
      <c r="I3039" s="67" t="s">
        <v>1</v>
      </c>
      <c r="J3039" s="53"/>
      <c r="K3039" s="67">
        <v>5209.59</v>
      </c>
      <c r="L3039" s="53"/>
      <c r="M3039" s="49" t="s">
        <v>1</v>
      </c>
    </row>
    <row r="3040" spans="1:13" ht="12.75">
      <c r="A3040" s="72" t="s">
        <v>859</v>
      </c>
      <c r="B3040" s="53"/>
      <c r="C3040" s="72" t="s">
        <v>860</v>
      </c>
      <c r="D3040" s="53"/>
      <c r="E3040" s="53"/>
      <c r="F3040" s="53"/>
      <c r="G3040" s="53"/>
      <c r="H3040" s="53"/>
      <c r="I3040" s="73">
        <v>8055000</v>
      </c>
      <c r="J3040" s="53"/>
      <c r="K3040" s="73">
        <v>4295883.87</v>
      </c>
      <c r="L3040" s="53"/>
      <c r="M3040" s="48">
        <v>53.33</v>
      </c>
    </row>
    <row r="3041" spans="1:13" ht="12.75">
      <c r="A3041" s="68" t="s">
        <v>450</v>
      </c>
      <c r="B3041" s="53"/>
      <c r="C3041" s="53"/>
      <c r="D3041" s="53"/>
      <c r="E3041" s="53"/>
      <c r="F3041" s="53"/>
      <c r="G3041" s="53"/>
      <c r="H3041" s="53"/>
      <c r="I3041" s="69">
        <v>8055000</v>
      </c>
      <c r="J3041" s="53"/>
      <c r="K3041" s="69">
        <v>4295883.87</v>
      </c>
      <c r="L3041" s="53"/>
      <c r="M3041" s="46">
        <v>53.33</v>
      </c>
    </row>
    <row r="3042" spans="1:13" ht="12.75">
      <c r="A3042" s="68" t="s">
        <v>451</v>
      </c>
      <c r="B3042" s="53"/>
      <c r="C3042" s="53"/>
      <c r="D3042" s="53"/>
      <c r="E3042" s="53"/>
      <c r="F3042" s="53"/>
      <c r="G3042" s="53"/>
      <c r="H3042" s="53"/>
      <c r="I3042" s="69">
        <v>8055000</v>
      </c>
      <c r="J3042" s="53"/>
      <c r="K3042" s="69">
        <v>4295883.87</v>
      </c>
      <c r="L3042" s="53"/>
      <c r="M3042" s="46">
        <v>53.33</v>
      </c>
    </row>
    <row r="3043" spans="1:13" ht="12.75">
      <c r="A3043" s="64" t="s">
        <v>280</v>
      </c>
      <c r="B3043" s="53"/>
      <c r="C3043" s="64" t="s">
        <v>281</v>
      </c>
      <c r="D3043" s="53"/>
      <c r="E3043" s="53"/>
      <c r="F3043" s="53"/>
      <c r="G3043" s="53"/>
      <c r="H3043" s="53"/>
      <c r="I3043" s="65">
        <v>6445000</v>
      </c>
      <c r="J3043" s="53"/>
      <c r="K3043" s="65">
        <v>3511869.13</v>
      </c>
      <c r="L3043" s="53"/>
      <c r="M3043" s="14">
        <v>54.49</v>
      </c>
    </row>
    <row r="3044" spans="1:13" ht="12.75">
      <c r="A3044" s="66" t="s">
        <v>282</v>
      </c>
      <c r="B3044" s="53"/>
      <c r="C3044" s="66" t="s">
        <v>283</v>
      </c>
      <c r="D3044" s="53"/>
      <c r="E3044" s="53"/>
      <c r="F3044" s="53"/>
      <c r="G3044" s="53"/>
      <c r="H3044" s="53"/>
      <c r="I3044" s="67" t="s">
        <v>1</v>
      </c>
      <c r="J3044" s="53"/>
      <c r="K3044" s="67">
        <v>3444682.45</v>
      </c>
      <c r="L3044" s="53"/>
      <c r="M3044" s="49" t="s">
        <v>1</v>
      </c>
    </row>
    <row r="3045" spans="1:13" ht="12.75">
      <c r="A3045" s="66" t="s">
        <v>383</v>
      </c>
      <c r="B3045" s="53"/>
      <c r="C3045" s="66" t="s">
        <v>384</v>
      </c>
      <c r="D3045" s="53"/>
      <c r="E3045" s="53"/>
      <c r="F3045" s="53"/>
      <c r="G3045" s="53"/>
      <c r="H3045" s="53"/>
      <c r="I3045" s="67" t="s">
        <v>1</v>
      </c>
      <c r="J3045" s="53"/>
      <c r="K3045" s="67">
        <v>45215.11</v>
      </c>
      <c r="L3045" s="53"/>
      <c r="M3045" s="49" t="s">
        <v>1</v>
      </c>
    </row>
    <row r="3046" spans="1:13" ht="12.75">
      <c r="A3046" s="66" t="s">
        <v>861</v>
      </c>
      <c r="B3046" s="53"/>
      <c r="C3046" s="66" t="s">
        <v>862</v>
      </c>
      <c r="D3046" s="53"/>
      <c r="E3046" s="53"/>
      <c r="F3046" s="53"/>
      <c r="G3046" s="53"/>
      <c r="H3046" s="53"/>
      <c r="I3046" s="67" t="s">
        <v>1</v>
      </c>
      <c r="J3046" s="53"/>
      <c r="K3046" s="67">
        <v>21971.57</v>
      </c>
      <c r="L3046" s="53"/>
      <c r="M3046" s="49" t="s">
        <v>1</v>
      </c>
    </row>
    <row r="3047" spans="1:13" ht="12.75">
      <c r="A3047" s="64" t="s">
        <v>284</v>
      </c>
      <c r="B3047" s="53"/>
      <c r="C3047" s="64" t="s">
        <v>285</v>
      </c>
      <c r="D3047" s="53"/>
      <c r="E3047" s="53"/>
      <c r="F3047" s="53"/>
      <c r="G3047" s="53"/>
      <c r="H3047" s="53"/>
      <c r="I3047" s="65">
        <v>300000</v>
      </c>
      <c r="J3047" s="53"/>
      <c r="K3047" s="65">
        <v>126575.98</v>
      </c>
      <c r="L3047" s="53"/>
      <c r="M3047" s="14">
        <v>42.19</v>
      </c>
    </row>
    <row r="3048" spans="1:13" ht="12.75">
      <c r="A3048" s="66" t="s">
        <v>286</v>
      </c>
      <c r="B3048" s="53"/>
      <c r="C3048" s="66" t="s">
        <v>285</v>
      </c>
      <c r="D3048" s="53"/>
      <c r="E3048" s="53"/>
      <c r="F3048" s="53"/>
      <c r="G3048" s="53"/>
      <c r="H3048" s="53"/>
      <c r="I3048" s="67" t="s">
        <v>1</v>
      </c>
      <c r="J3048" s="53"/>
      <c r="K3048" s="67">
        <v>126575.98</v>
      </c>
      <c r="L3048" s="53"/>
      <c r="M3048" s="49" t="s">
        <v>1</v>
      </c>
    </row>
    <row r="3049" spans="1:13" ht="12.75">
      <c r="A3049" s="64" t="s">
        <v>287</v>
      </c>
      <c r="B3049" s="53"/>
      <c r="C3049" s="64" t="s">
        <v>288</v>
      </c>
      <c r="D3049" s="53"/>
      <c r="E3049" s="53"/>
      <c r="F3049" s="53"/>
      <c r="G3049" s="53"/>
      <c r="H3049" s="53"/>
      <c r="I3049" s="65">
        <v>1110000</v>
      </c>
      <c r="J3049" s="53"/>
      <c r="K3049" s="65">
        <v>579458.48</v>
      </c>
      <c r="L3049" s="53"/>
      <c r="M3049" s="14">
        <v>52.2</v>
      </c>
    </row>
    <row r="3050" spans="1:13" ht="12.75">
      <c r="A3050" s="66" t="s">
        <v>289</v>
      </c>
      <c r="B3050" s="53"/>
      <c r="C3050" s="66" t="s">
        <v>290</v>
      </c>
      <c r="D3050" s="53"/>
      <c r="E3050" s="53"/>
      <c r="F3050" s="53"/>
      <c r="G3050" s="53"/>
      <c r="H3050" s="53"/>
      <c r="I3050" s="67" t="s">
        <v>1</v>
      </c>
      <c r="J3050" s="53"/>
      <c r="K3050" s="67">
        <v>579458.48</v>
      </c>
      <c r="L3050" s="53"/>
      <c r="M3050" s="49" t="s">
        <v>1</v>
      </c>
    </row>
    <row r="3051" spans="1:13" ht="12.75">
      <c r="A3051" s="64" t="s">
        <v>291</v>
      </c>
      <c r="B3051" s="53"/>
      <c r="C3051" s="64" t="s">
        <v>292</v>
      </c>
      <c r="D3051" s="53"/>
      <c r="E3051" s="53"/>
      <c r="F3051" s="53"/>
      <c r="G3051" s="53"/>
      <c r="H3051" s="53"/>
      <c r="I3051" s="65">
        <v>160000</v>
      </c>
      <c r="J3051" s="53"/>
      <c r="K3051" s="65">
        <v>68630.28</v>
      </c>
      <c r="L3051" s="53"/>
      <c r="M3051" s="14">
        <v>42.89</v>
      </c>
    </row>
    <row r="3052" spans="1:13" ht="12.75">
      <c r="A3052" s="66" t="s">
        <v>293</v>
      </c>
      <c r="B3052" s="53"/>
      <c r="C3052" s="66" t="s">
        <v>294</v>
      </c>
      <c r="D3052" s="53"/>
      <c r="E3052" s="53"/>
      <c r="F3052" s="53"/>
      <c r="G3052" s="53"/>
      <c r="H3052" s="53"/>
      <c r="I3052" s="67" t="s">
        <v>1</v>
      </c>
      <c r="J3052" s="53"/>
      <c r="K3052" s="67">
        <v>68630.28</v>
      </c>
      <c r="L3052" s="53"/>
      <c r="M3052" s="49" t="s">
        <v>1</v>
      </c>
    </row>
    <row r="3053" spans="1:13" ht="12.75">
      <c r="A3053" s="64" t="s">
        <v>305</v>
      </c>
      <c r="B3053" s="53"/>
      <c r="C3053" s="64" t="s">
        <v>306</v>
      </c>
      <c r="D3053" s="53"/>
      <c r="E3053" s="53"/>
      <c r="F3053" s="53"/>
      <c r="G3053" s="53"/>
      <c r="H3053" s="53"/>
      <c r="I3053" s="65">
        <v>40000</v>
      </c>
      <c r="J3053" s="53"/>
      <c r="K3053" s="65">
        <v>9350</v>
      </c>
      <c r="L3053" s="53"/>
      <c r="M3053" s="14">
        <v>23.38</v>
      </c>
    </row>
    <row r="3054" spans="1:13" ht="12.75">
      <c r="A3054" s="66" t="s">
        <v>350</v>
      </c>
      <c r="B3054" s="53"/>
      <c r="C3054" s="66" t="s">
        <v>351</v>
      </c>
      <c r="D3054" s="53"/>
      <c r="E3054" s="53"/>
      <c r="F3054" s="53"/>
      <c r="G3054" s="53"/>
      <c r="H3054" s="53"/>
      <c r="I3054" s="67" t="s">
        <v>1</v>
      </c>
      <c r="J3054" s="53"/>
      <c r="K3054" s="67">
        <v>9350</v>
      </c>
      <c r="L3054" s="53"/>
      <c r="M3054" s="49" t="s">
        <v>1</v>
      </c>
    </row>
    <row r="3055" spans="1:13" ht="12.75">
      <c r="A3055" s="70" t="s">
        <v>708</v>
      </c>
      <c r="B3055" s="53"/>
      <c r="C3055" s="70" t="s">
        <v>709</v>
      </c>
      <c r="D3055" s="53"/>
      <c r="E3055" s="53"/>
      <c r="F3055" s="53"/>
      <c r="G3055" s="53"/>
      <c r="H3055" s="53"/>
      <c r="I3055" s="71">
        <v>2659550</v>
      </c>
      <c r="J3055" s="53"/>
      <c r="K3055" s="71">
        <v>937681.04</v>
      </c>
      <c r="L3055" s="53"/>
      <c r="M3055" s="47">
        <v>35.26</v>
      </c>
    </row>
    <row r="3056" spans="1:13" ht="12.75">
      <c r="A3056" s="72" t="s">
        <v>762</v>
      </c>
      <c r="B3056" s="53"/>
      <c r="C3056" s="72" t="s">
        <v>763</v>
      </c>
      <c r="D3056" s="53"/>
      <c r="E3056" s="53"/>
      <c r="F3056" s="53"/>
      <c r="G3056" s="53"/>
      <c r="H3056" s="53"/>
      <c r="I3056" s="73">
        <v>1032500</v>
      </c>
      <c r="J3056" s="53"/>
      <c r="K3056" s="73">
        <v>507134.73</v>
      </c>
      <c r="L3056" s="53"/>
      <c r="M3056" s="48">
        <v>49.12</v>
      </c>
    </row>
    <row r="3057" spans="1:13" ht="12.75">
      <c r="A3057" s="68" t="s">
        <v>444</v>
      </c>
      <c r="B3057" s="53"/>
      <c r="C3057" s="53"/>
      <c r="D3057" s="53"/>
      <c r="E3057" s="53"/>
      <c r="F3057" s="53"/>
      <c r="G3057" s="53"/>
      <c r="H3057" s="53"/>
      <c r="I3057" s="69">
        <v>642500</v>
      </c>
      <c r="J3057" s="53"/>
      <c r="K3057" s="69">
        <v>425004.06</v>
      </c>
      <c r="L3057" s="53"/>
      <c r="M3057" s="46">
        <v>66.15</v>
      </c>
    </row>
    <row r="3058" spans="1:13" ht="12.75">
      <c r="A3058" s="68" t="s">
        <v>445</v>
      </c>
      <c r="B3058" s="53"/>
      <c r="C3058" s="53"/>
      <c r="D3058" s="53"/>
      <c r="E3058" s="53"/>
      <c r="F3058" s="53"/>
      <c r="G3058" s="53"/>
      <c r="H3058" s="53"/>
      <c r="I3058" s="69">
        <v>642500</v>
      </c>
      <c r="J3058" s="53"/>
      <c r="K3058" s="69">
        <v>425004.06</v>
      </c>
      <c r="L3058" s="53"/>
      <c r="M3058" s="46">
        <v>66.15</v>
      </c>
    </row>
    <row r="3059" spans="1:13" ht="12.75">
      <c r="A3059" s="64" t="s">
        <v>280</v>
      </c>
      <c r="B3059" s="53"/>
      <c r="C3059" s="64" t="s">
        <v>281</v>
      </c>
      <c r="D3059" s="53"/>
      <c r="E3059" s="53"/>
      <c r="F3059" s="53"/>
      <c r="G3059" s="53"/>
      <c r="H3059" s="53"/>
      <c r="I3059" s="65">
        <v>516000</v>
      </c>
      <c r="J3059" s="53"/>
      <c r="K3059" s="65">
        <v>354636.22</v>
      </c>
      <c r="L3059" s="53"/>
      <c r="M3059" s="14">
        <v>68.73</v>
      </c>
    </row>
    <row r="3060" spans="1:13" ht="12.75">
      <c r="A3060" s="66" t="s">
        <v>282</v>
      </c>
      <c r="B3060" s="53"/>
      <c r="C3060" s="66" t="s">
        <v>283</v>
      </c>
      <c r="D3060" s="53"/>
      <c r="E3060" s="53"/>
      <c r="F3060" s="53"/>
      <c r="G3060" s="53"/>
      <c r="H3060" s="53"/>
      <c r="I3060" s="67" t="s">
        <v>1</v>
      </c>
      <c r="J3060" s="53"/>
      <c r="K3060" s="67">
        <v>354636.22</v>
      </c>
      <c r="L3060" s="53"/>
      <c r="M3060" s="49" t="s">
        <v>1</v>
      </c>
    </row>
    <row r="3061" spans="1:13" ht="12.75">
      <c r="A3061" s="64" t="s">
        <v>284</v>
      </c>
      <c r="B3061" s="53"/>
      <c r="C3061" s="64" t="s">
        <v>285</v>
      </c>
      <c r="D3061" s="53"/>
      <c r="E3061" s="53"/>
      <c r="F3061" s="53"/>
      <c r="G3061" s="53"/>
      <c r="H3061" s="53"/>
      <c r="I3061" s="65">
        <v>31300</v>
      </c>
      <c r="J3061" s="53"/>
      <c r="K3061" s="65">
        <v>7200</v>
      </c>
      <c r="L3061" s="53"/>
      <c r="M3061" s="14">
        <v>23</v>
      </c>
    </row>
    <row r="3062" spans="1:13" ht="12.75">
      <c r="A3062" s="66" t="s">
        <v>286</v>
      </c>
      <c r="B3062" s="53"/>
      <c r="C3062" s="66" t="s">
        <v>285</v>
      </c>
      <c r="D3062" s="53"/>
      <c r="E3062" s="53"/>
      <c r="F3062" s="53"/>
      <c r="G3062" s="53"/>
      <c r="H3062" s="53"/>
      <c r="I3062" s="67" t="s">
        <v>1</v>
      </c>
      <c r="J3062" s="53"/>
      <c r="K3062" s="67">
        <v>7200</v>
      </c>
      <c r="L3062" s="53"/>
      <c r="M3062" s="49" t="s">
        <v>1</v>
      </c>
    </row>
    <row r="3063" spans="1:13" ht="12.75">
      <c r="A3063" s="64" t="s">
        <v>287</v>
      </c>
      <c r="B3063" s="53"/>
      <c r="C3063" s="64" t="s">
        <v>288</v>
      </c>
      <c r="D3063" s="53"/>
      <c r="E3063" s="53"/>
      <c r="F3063" s="53"/>
      <c r="G3063" s="53"/>
      <c r="H3063" s="53"/>
      <c r="I3063" s="65">
        <v>85000</v>
      </c>
      <c r="J3063" s="53"/>
      <c r="K3063" s="65">
        <v>58515.04</v>
      </c>
      <c r="L3063" s="53"/>
      <c r="M3063" s="14">
        <v>68.84</v>
      </c>
    </row>
    <row r="3064" spans="1:13" ht="12.75">
      <c r="A3064" s="66" t="s">
        <v>289</v>
      </c>
      <c r="B3064" s="53"/>
      <c r="C3064" s="66" t="s">
        <v>290</v>
      </c>
      <c r="D3064" s="53"/>
      <c r="E3064" s="53"/>
      <c r="F3064" s="53"/>
      <c r="G3064" s="53"/>
      <c r="H3064" s="53"/>
      <c r="I3064" s="67" t="s">
        <v>1</v>
      </c>
      <c r="J3064" s="53"/>
      <c r="K3064" s="67">
        <v>58515.04</v>
      </c>
      <c r="L3064" s="53"/>
      <c r="M3064" s="49" t="s">
        <v>1</v>
      </c>
    </row>
    <row r="3065" spans="1:13" ht="12.75">
      <c r="A3065" s="64" t="s">
        <v>291</v>
      </c>
      <c r="B3065" s="53"/>
      <c r="C3065" s="64" t="s">
        <v>292</v>
      </c>
      <c r="D3065" s="53"/>
      <c r="E3065" s="53"/>
      <c r="F3065" s="53"/>
      <c r="G3065" s="53"/>
      <c r="H3065" s="53"/>
      <c r="I3065" s="65">
        <v>10200</v>
      </c>
      <c r="J3065" s="53"/>
      <c r="K3065" s="65">
        <v>4652.8</v>
      </c>
      <c r="L3065" s="53"/>
      <c r="M3065" s="14">
        <v>45.62</v>
      </c>
    </row>
    <row r="3066" spans="1:13" ht="12.75">
      <c r="A3066" s="66" t="s">
        <v>293</v>
      </c>
      <c r="B3066" s="53"/>
      <c r="C3066" s="66" t="s">
        <v>294</v>
      </c>
      <c r="D3066" s="53"/>
      <c r="E3066" s="53"/>
      <c r="F3066" s="53"/>
      <c r="G3066" s="53"/>
      <c r="H3066" s="53"/>
      <c r="I3066" s="67" t="s">
        <v>1</v>
      </c>
      <c r="J3066" s="53"/>
      <c r="K3066" s="67">
        <v>4652.8</v>
      </c>
      <c r="L3066" s="53"/>
      <c r="M3066" s="49" t="s">
        <v>1</v>
      </c>
    </row>
    <row r="3067" spans="1:13" ht="12.75">
      <c r="A3067" s="68" t="s">
        <v>448</v>
      </c>
      <c r="B3067" s="53"/>
      <c r="C3067" s="53"/>
      <c r="D3067" s="53"/>
      <c r="E3067" s="53"/>
      <c r="F3067" s="53"/>
      <c r="G3067" s="53"/>
      <c r="H3067" s="53"/>
      <c r="I3067" s="69">
        <v>360000</v>
      </c>
      <c r="J3067" s="53"/>
      <c r="K3067" s="69">
        <v>82130.67</v>
      </c>
      <c r="L3067" s="53"/>
      <c r="M3067" s="46">
        <v>22.81</v>
      </c>
    </row>
    <row r="3068" spans="1:13" ht="12.75">
      <c r="A3068" s="68" t="s">
        <v>449</v>
      </c>
      <c r="B3068" s="53"/>
      <c r="C3068" s="53"/>
      <c r="D3068" s="53"/>
      <c r="E3068" s="53"/>
      <c r="F3068" s="53"/>
      <c r="G3068" s="53"/>
      <c r="H3068" s="53"/>
      <c r="I3068" s="69">
        <v>360000</v>
      </c>
      <c r="J3068" s="53"/>
      <c r="K3068" s="69">
        <v>82130.67</v>
      </c>
      <c r="L3068" s="53"/>
      <c r="M3068" s="46">
        <v>22.81</v>
      </c>
    </row>
    <row r="3069" spans="1:13" ht="12.75">
      <c r="A3069" s="64" t="s">
        <v>280</v>
      </c>
      <c r="B3069" s="53"/>
      <c r="C3069" s="64" t="s">
        <v>281</v>
      </c>
      <c r="D3069" s="53"/>
      <c r="E3069" s="53"/>
      <c r="F3069" s="53"/>
      <c r="G3069" s="53"/>
      <c r="H3069" s="53"/>
      <c r="I3069" s="65">
        <v>81600</v>
      </c>
      <c r="J3069" s="53"/>
      <c r="K3069" s="65">
        <v>0</v>
      </c>
      <c r="L3069" s="53"/>
      <c r="M3069" s="14">
        <v>0</v>
      </c>
    </row>
    <row r="3070" spans="1:13" ht="12.75">
      <c r="A3070" s="66" t="s">
        <v>282</v>
      </c>
      <c r="B3070" s="53"/>
      <c r="C3070" s="66" t="s">
        <v>283</v>
      </c>
      <c r="D3070" s="53"/>
      <c r="E3070" s="53"/>
      <c r="F3070" s="53"/>
      <c r="G3070" s="53"/>
      <c r="H3070" s="53"/>
      <c r="I3070" s="67" t="s">
        <v>1</v>
      </c>
      <c r="J3070" s="53"/>
      <c r="K3070" s="67">
        <v>0</v>
      </c>
      <c r="L3070" s="53"/>
      <c r="M3070" s="49" t="s">
        <v>1</v>
      </c>
    </row>
    <row r="3071" spans="1:13" ht="12.75">
      <c r="A3071" s="64" t="s">
        <v>284</v>
      </c>
      <c r="B3071" s="53"/>
      <c r="C3071" s="64" t="s">
        <v>285</v>
      </c>
      <c r="D3071" s="53"/>
      <c r="E3071" s="53"/>
      <c r="F3071" s="53"/>
      <c r="G3071" s="53"/>
      <c r="H3071" s="53"/>
      <c r="I3071" s="65">
        <v>8200</v>
      </c>
      <c r="J3071" s="53"/>
      <c r="K3071" s="65">
        <v>1800</v>
      </c>
      <c r="L3071" s="53"/>
      <c r="M3071" s="14">
        <v>21.95</v>
      </c>
    </row>
    <row r="3072" spans="1:13" ht="12.75">
      <c r="A3072" s="66" t="s">
        <v>286</v>
      </c>
      <c r="B3072" s="53"/>
      <c r="C3072" s="66" t="s">
        <v>285</v>
      </c>
      <c r="D3072" s="53"/>
      <c r="E3072" s="53"/>
      <c r="F3072" s="53"/>
      <c r="G3072" s="53"/>
      <c r="H3072" s="53"/>
      <c r="I3072" s="67" t="s">
        <v>1</v>
      </c>
      <c r="J3072" s="53"/>
      <c r="K3072" s="67">
        <v>1800</v>
      </c>
      <c r="L3072" s="53"/>
      <c r="M3072" s="49" t="s">
        <v>1</v>
      </c>
    </row>
    <row r="3073" spans="1:13" ht="12.75">
      <c r="A3073" s="64" t="s">
        <v>287</v>
      </c>
      <c r="B3073" s="53"/>
      <c r="C3073" s="64" t="s">
        <v>288</v>
      </c>
      <c r="D3073" s="53"/>
      <c r="E3073" s="53"/>
      <c r="F3073" s="53"/>
      <c r="G3073" s="53"/>
      <c r="H3073" s="53"/>
      <c r="I3073" s="65">
        <v>13500</v>
      </c>
      <c r="J3073" s="53"/>
      <c r="K3073" s="65">
        <v>0</v>
      </c>
      <c r="L3073" s="53"/>
      <c r="M3073" s="14">
        <v>0</v>
      </c>
    </row>
    <row r="3074" spans="1:13" ht="12.75">
      <c r="A3074" s="66" t="s">
        <v>289</v>
      </c>
      <c r="B3074" s="53"/>
      <c r="C3074" s="66" t="s">
        <v>290</v>
      </c>
      <c r="D3074" s="53"/>
      <c r="E3074" s="53"/>
      <c r="F3074" s="53"/>
      <c r="G3074" s="53"/>
      <c r="H3074" s="53"/>
      <c r="I3074" s="67" t="s">
        <v>1</v>
      </c>
      <c r="J3074" s="53"/>
      <c r="K3074" s="67">
        <v>0</v>
      </c>
      <c r="L3074" s="53"/>
      <c r="M3074" s="49" t="s">
        <v>1</v>
      </c>
    </row>
    <row r="3075" spans="1:13" ht="12.75">
      <c r="A3075" s="64" t="s">
        <v>291</v>
      </c>
      <c r="B3075" s="53"/>
      <c r="C3075" s="64" t="s">
        <v>292</v>
      </c>
      <c r="D3075" s="53"/>
      <c r="E3075" s="53"/>
      <c r="F3075" s="53"/>
      <c r="G3075" s="53"/>
      <c r="H3075" s="53"/>
      <c r="I3075" s="65">
        <v>7200</v>
      </c>
      <c r="J3075" s="53"/>
      <c r="K3075" s="65">
        <v>500</v>
      </c>
      <c r="L3075" s="53"/>
      <c r="M3075" s="14">
        <v>6.94</v>
      </c>
    </row>
    <row r="3076" spans="1:13" ht="12.75">
      <c r="A3076" s="66" t="s">
        <v>318</v>
      </c>
      <c r="B3076" s="53"/>
      <c r="C3076" s="66" t="s">
        <v>319</v>
      </c>
      <c r="D3076" s="53"/>
      <c r="E3076" s="53"/>
      <c r="F3076" s="53"/>
      <c r="G3076" s="53"/>
      <c r="H3076" s="53"/>
      <c r="I3076" s="67" t="s">
        <v>1</v>
      </c>
      <c r="J3076" s="53"/>
      <c r="K3076" s="67">
        <v>0</v>
      </c>
      <c r="L3076" s="53"/>
      <c r="M3076" s="49" t="s">
        <v>1</v>
      </c>
    </row>
    <row r="3077" spans="1:13" ht="12.75">
      <c r="A3077" s="66" t="s">
        <v>293</v>
      </c>
      <c r="B3077" s="53"/>
      <c r="C3077" s="66" t="s">
        <v>294</v>
      </c>
      <c r="D3077" s="53"/>
      <c r="E3077" s="53"/>
      <c r="F3077" s="53"/>
      <c r="G3077" s="53"/>
      <c r="H3077" s="53"/>
      <c r="I3077" s="67" t="s">
        <v>1</v>
      </c>
      <c r="J3077" s="53"/>
      <c r="K3077" s="67">
        <v>500</v>
      </c>
      <c r="L3077" s="53"/>
      <c r="M3077" s="49" t="s">
        <v>1</v>
      </c>
    </row>
    <row r="3078" spans="1:13" ht="12.75">
      <c r="A3078" s="66" t="s">
        <v>320</v>
      </c>
      <c r="B3078" s="53"/>
      <c r="C3078" s="66" t="s">
        <v>321</v>
      </c>
      <c r="D3078" s="53"/>
      <c r="E3078" s="53"/>
      <c r="F3078" s="53"/>
      <c r="G3078" s="53"/>
      <c r="H3078" s="53"/>
      <c r="I3078" s="67" t="s">
        <v>1</v>
      </c>
      <c r="J3078" s="53"/>
      <c r="K3078" s="67">
        <v>0</v>
      </c>
      <c r="L3078" s="53"/>
      <c r="M3078" s="49" t="s">
        <v>1</v>
      </c>
    </row>
    <row r="3079" spans="1:13" ht="12.75">
      <c r="A3079" s="64" t="s">
        <v>295</v>
      </c>
      <c r="B3079" s="53"/>
      <c r="C3079" s="64" t="s">
        <v>296</v>
      </c>
      <c r="D3079" s="53"/>
      <c r="E3079" s="53"/>
      <c r="F3079" s="53"/>
      <c r="G3079" s="53"/>
      <c r="H3079" s="53"/>
      <c r="I3079" s="65">
        <v>184500</v>
      </c>
      <c r="J3079" s="53"/>
      <c r="K3079" s="65">
        <v>79830.67</v>
      </c>
      <c r="L3079" s="53"/>
      <c r="M3079" s="14">
        <v>43.27</v>
      </c>
    </row>
    <row r="3080" spans="1:13" ht="12.75">
      <c r="A3080" s="66" t="s">
        <v>297</v>
      </c>
      <c r="B3080" s="53"/>
      <c r="C3080" s="66" t="s">
        <v>298</v>
      </c>
      <c r="D3080" s="53"/>
      <c r="E3080" s="53"/>
      <c r="F3080" s="53"/>
      <c r="G3080" s="53"/>
      <c r="H3080" s="53"/>
      <c r="I3080" s="67" t="s">
        <v>1</v>
      </c>
      <c r="J3080" s="53"/>
      <c r="K3080" s="67">
        <v>0</v>
      </c>
      <c r="L3080" s="53"/>
      <c r="M3080" s="49" t="s">
        <v>1</v>
      </c>
    </row>
    <row r="3081" spans="1:13" ht="12.75">
      <c r="A3081" s="66" t="s">
        <v>387</v>
      </c>
      <c r="B3081" s="53"/>
      <c r="C3081" s="66" t="s">
        <v>388</v>
      </c>
      <c r="D3081" s="53"/>
      <c r="E3081" s="53"/>
      <c r="F3081" s="53"/>
      <c r="G3081" s="53"/>
      <c r="H3081" s="53"/>
      <c r="I3081" s="67" t="s">
        <v>1</v>
      </c>
      <c r="J3081" s="53"/>
      <c r="K3081" s="67">
        <v>79830.67</v>
      </c>
      <c r="L3081" s="53"/>
      <c r="M3081" s="49" t="s">
        <v>1</v>
      </c>
    </row>
    <row r="3082" spans="1:13" ht="12.75">
      <c r="A3082" s="66" t="s">
        <v>326</v>
      </c>
      <c r="B3082" s="53"/>
      <c r="C3082" s="66" t="s">
        <v>327</v>
      </c>
      <c r="D3082" s="53"/>
      <c r="E3082" s="53"/>
      <c r="F3082" s="53"/>
      <c r="G3082" s="53"/>
      <c r="H3082" s="53"/>
      <c r="I3082" s="67" t="s">
        <v>1</v>
      </c>
      <c r="J3082" s="53"/>
      <c r="K3082" s="67">
        <v>0</v>
      </c>
      <c r="L3082" s="53"/>
      <c r="M3082" s="49" t="s">
        <v>1</v>
      </c>
    </row>
    <row r="3083" spans="1:13" ht="12.75">
      <c r="A3083" s="66" t="s">
        <v>328</v>
      </c>
      <c r="B3083" s="53"/>
      <c r="C3083" s="66" t="s">
        <v>329</v>
      </c>
      <c r="D3083" s="53"/>
      <c r="E3083" s="53"/>
      <c r="F3083" s="53"/>
      <c r="G3083" s="53"/>
      <c r="H3083" s="53"/>
      <c r="I3083" s="67" t="s">
        <v>1</v>
      </c>
      <c r="J3083" s="53"/>
      <c r="K3083" s="67">
        <v>0</v>
      </c>
      <c r="L3083" s="53"/>
      <c r="M3083" s="49" t="s">
        <v>1</v>
      </c>
    </row>
    <row r="3084" spans="1:13" ht="12.75">
      <c r="A3084" s="66" t="s">
        <v>330</v>
      </c>
      <c r="B3084" s="53"/>
      <c r="C3084" s="66" t="s">
        <v>331</v>
      </c>
      <c r="D3084" s="53"/>
      <c r="E3084" s="53"/>
      <c r="F3084" s="53"/>
      <c r="G3084" s="53"/>
      <c r="H3084" s="53"/>
      <c r="I3084" s="67" t="s">
        <v>1</v>
      </c>
      <c r="J3084" s="53"/>
      <c r="K3084" s="67">
        <v>0</v>
      </c>
      <c r="L3084" s="53"/>
      <c r="M3084" s="49" t="s">
        <v>1</v>
      </c>
    </row>
    <row r="3085" spans="1:13" ht="12.75">
      <c r="A3085" s="66" t="s">
        <v>332</v>
      </c>
      <c r="B3085" s="53"/>
      <c r="C3085" s="66" t="s">
        <v>333</v>
      </c>
      <c r="D3085" s="53"/>
      <c r="E3085" s="53"/>
      <c r="F3085" s="53"/>
      <c r="G3085" s="53"/>
      <c r="H3085" s="53"/>
      <c r="I3085" s="67" t="s">
        <v>1</v>
      </c>
      <c r="J3085" s="53"/>
      <c r="K3085" s="67">
        <v>0</v>
      </c>
      <c r="L3085" s="53"/>
      <c r="M3085" s="49" t="s">
        <v>1</v>
      </c>
    </row>
    <row r="3086" spans="1:13" ht="12.75">
      <c r="A3086" s="64" t="s">
        <v>299</v>
      </c>
      <c r="B3086" s="53"/>
      <c r="C3086" s="64" t="s">
        <v>300</v>
      </c>
      <c r="D3086" s="53"/>
      <c r="E3086" s="53"/>
      <c r="F3086" s="53"/>
      <c r="G3086" s="53"/>
      <c r="H3086" s="53"/>
      <c r="I3086" s="65">
        <v>49000</v>
      </c>
      <c r="J3086" s="53"/>
      <c r="K3086" s="65">
        <v>0</v>
      </c>
      <c r="L3086" s="53"/>
      <c r="M3086" s="14">
        <v>0</v>
      </c>
    </row>
    <row r="3087" spans="1:13" ht="12.75">
      <c r="A3087" s="66" t="s">
        <v>334</v>
      </c>
      <c r="B3087" s="53"/>
      <c r="C3087" s="66" t="s">
        <v>335</v>
      </c>
      <c r="D3087" s="53"/>
      <c r="E3087" s="53"/>
      <c r="F3087" s="53"/>
      <c r="G3087" s="53"/>
      <c r="H3087" s="53"/>
      <c r="I3087" s="67" t="s">
        <v>1</v>
      </c>
      <c r="J3087" s="53"/>
      <c r="K3087" s="67">
        <v>0</v>
      </c>
      <c r="L3087" s="53"/>
      <c r="M3087" s="49" t="s">
        <v>1</v>
      </c>
    </row>
    <row r="3088" spans="1:13" ht="12.75">
      <c r="A3088" s="66" t="s">
        <v>336</v>
      </c>
      <c r="B3088" s="53"/>
      <c r="C3088" s="66" t="s">
        <v>337</v>
      </c>
      <c r="D3088" s="53"/>
      <c r="E3088" s="53"/>
      <c r="F3088" s="53"/>
      <c r="G3088" s="53"/>
      <c r="H3088" s="53"/>
      <c r="I3088" s="67" t="s">
        <v>1</v>
      </c>
      <c r="J3088" s="53"/>
      <c r="K3088" s="67">
        <v>0</v>
      </c>
      <c r="L3088" s="53"/>
      <c r="M3088" s="49" t="s">
        <v>1</v>
      </c>
    </row>
    <row r="3089" spans="1:13" ht="12.75">
      <c r="A3089" s="66" t="s">
        <v>338</v>
      </c>
      <c r="B3089" s="53"/>
      <c r="C3089" s="66" t="s">
        <v>339</v>
      </c>
      <c r="D3089" s="53"/>
      <c r="E3089" s="53"/>
      <c r="F3089" s="53"/>
      <c r="G3089" s="53"/>
      <c r="H3089" s="53"/>
      <c r="I3089" s="67" t="s">
        <v>1</v>
      </c>
      <c r="J3089" s="53"/>
      <c r="K3089" s="67">
        <v>0</v>
      </c>
      <c r="L3089" s="53"/>
      <c r="M3089" s="49" t="s">
        <v>1</v>
      </c>
    </row>
    <row r="3090" spans="1:13" ht="12.75">
      <c r="A3090" s="66" t="s">
        <v>342</v>
      </c>
      <c r="B3090" s="53"/>
      <c r="C3090" s="66" t="s">
        <v>343</v>
      </c>
      <c r="D3090" s="53"/>
      <c r="E3090" s="53"/>
      <c r="F3090" s="53"/>
      <c r="G3090" s="53"/>
      <c r="H3090" s="53"/>
      <c r="I3090" s="67" t="s">
        <v>1</v>
      </c>
      <c r="J3090" s="53"/>
      <c r="K3090" s="67">
        <v>0</v>
      </c>
      <c r="L3090" s="53"/>
      <c r="M3090" s="49" t="s">
        <v>1</v>
      </c>
    </row>
    <row r="3091" spans="1:13" ht="12.75">
      <c r="A3091" s="66" t="s">
        <v>303</v>
      </c>
      <c r="B3091" s="53"/>
      <c r="C3091" s="66" t="s">
        <v>304</v>
      </c>
      <c r="D3091" s="53"/>
      <c r="E3091" s="53"/>
      <c r="F3091" s="53"/>
      <c r="G3091" s="53"/>
      <c r="H3091" s="53"/>
      <c r="I3091" s="67" t="s">
        <v>1</v>
      </c>
      <c r="J3091" s="53"/>
      <c r="K3091" s="67">
        <v>0</v>
      </c>
      <c r="L3091" s="53"/>
      <c r="M3091" s="49" t="s">
        <v>1</v>
      </c>
    </row>
    <row r="3092" spans="1:13" ht="12.75">
      <c r="A3092" s="66" t="s">
        <v>389</v>
      </c>
      <c r="B3092" s="53"/>
      <c r="C3092" s="66" t="s">
        <v>390</v>
      </c>
      <c r="D3092" s="53"/>
      <c r="E3092" s="53"/>
      <c r="F3092" s="53"/>
      <c r="G3092" s="53"/>
      <c r="H3092" s="53"/>
      <c r="I3092" s="67" t="s">
        <v>1</v>
      </c>
      <c r="J3092" s="53"/>
      <c r="K3092" s="67">
        <v>0</v>
      </c>
      <c r="L3092" s="53"/>
      <c r="M3092" s="49" t="s">
        <v>1</v>
      </c>
    </row>
    <row r="3093" spans="1:13" ht="12.75">
      <c r="A3093" s="66" t="s">
        <v>344</v>
      </c>
      <c r="B3093" s="53"/>
      <c r="C3093" s="66" t="s">
        <v>345</v>
      </c>
      <c r="D3093" s="53"/>
      <c r="E3093" s="53"/>
      <c r="F3093" s="53"/>
      <c r="G3093" s="53"/>
      <c r="H3093" s="53"/>
      <c r="I3093" s="67" t="s">
        <v>1</v>
      </c>
      <c r="J3093" s="53"/>
      <c r="K3093" s="67">
        <v>0</v>
      </c>
      <c r="L3093" s="53"/>
      <c r="M3093" s="49" t="s">
        <v>1</v>
      </c>
    </row>
    <row r="3094" spans="1:13" ht="12.75">
      <c r="A3094" s="64" t="s">
        <v>305</v>
      </c>
      <c r="B3094" s="53"/>
      <c r="C3094" s="64" t="s">
        <v>306</v>
      </c>
      <c r="D3094" s="53"/>
      <c r="E3094" s="53"/>
      <c r="F3094" s="53"/>
      <c r="G3094" s="53"/>
      <c r="H3094" s="53"/>
      <c r="I3094" s="65">
        <v>3000</v>
      </c>
      <c r="J3094" s="53"/>
      <c r="K3094" s="65">
        <v>0</v>
      </c>
      <c r="L3094" s="53"/>
      <c r="M3094" s="14">
        <v>0</v>
      </c>
    </row>
    <row r="3095" spans="1:13" ht="12.75">
      <c r="A3095" s="66" t="s">
        <v>311</v>
      </c>
      <c r="B3095" s="53"/>
      <c r="C3095" s="66" t="s">
        <v>306</v>
      </c>
      <c r="D3095" s="53"/>
      <c r="E3095" s="53"/>
      <c r="F3095" s="53"/>
      <c r="G3095" s="53"/>
      <c r="H3095" s="53"/>
      <c r="I3095" s="67" t="s">
        <v>1</v>
      </c>
      <c r="J3095" s="53"/>
      <c r="K3095" s="67">
        <v>0</v>
      </c>
      <c r="L3095" s="53"/>
      <c r="M3095" s="49" t="s">
        <v>1</v>
      </c>
    </row>
    <row r="3096" spans="1:13" ht="12.75">
      <c r="A3096" s="64" t="s">
        <v>413</v>
      </c>
      <c r="B3096" s="53"/>
      <c r="C3096" s="64" t="s">
        <v>414</v>
      </c>
      <c r="D3096" s="53"/>
      <c r="E3096" s="53"/>
      <c r="F3096" s="53"/>
      <c r="G3096" s="53"/>
      <c r="H3096" s="53"/>
      <c r="I3096" s="65">
        <v>1000</v>
      </c>
      <c r="J3096" s="53"/>
      <c r="K3096" s="65">
        <v>0</v>
      </c>
      <c r="L3096" s="53"/>
      <c r="M3096" s="14">
        <v>0</v>
      </c>
    </row>
    <row r="3097" spans="1:13" ht="12.75">
      <c r="A3097" s="66" t="s">
        <v>423</v>
      </c>
      <c r="B3097" s="53"/>
      <c r="C3097" s="66" t="s">
        <v>424</v>
      </c>
      <c r="D3097" s="53"/>
      <c r="E3097" s="53"/>
      <c r="F3097" s="53"/>
      <c r="G3097" s="53"/>
      <c r="H3097" s="53"/>
      <c r="I3097" s="67" t="s">
        <v>1</v>
      </c>
      <c r="J3097" s="53"/>
      <c r="K3097" s="67">
        <v>0</v>
      </c>
      <c r="L3097" s="53"/>
      <c r="M3097" s="49" t="s">
        <v>1</v>
      </c>
    </row>
    <row r="3098" spans="1:13" ht="12.75">
      <c r="A3098" s="64" t="s">
        <v>322</v>
      </c>
      <c r="B3098" s="53"/>
      <c r="C3098" s="64" t="s">
        <v>323</v>
      </c>
      <c r="D3098" s="53"/>
      <c r="E3098" s="53"/>
      <c r="F3098" s="53"/>
      <c r="G3098" s="53"/>
      <c r="H3098" s="53"/>
      <c r="I3098" s="65">
        <v>11000</v>
      </c>
      <c r="J3098" s="53"/>
      <c r="K3098" s="65">
        <v>0</v>
      </c>
      <c r="L3098" s="53"/>
      <c r="M3098" s="14">
        <v>0</v>
      </c>
    </row>
    <row r="3099" spans="1:13" ht="12.75">
      <c r="A3099" s="66" t="s">
        <v>324</v>
      </c>
      <c r="B3099" s="53"/>
      <c r="C3099" s="66" t="s">
        <v>325</v>
      </c>
      <c r="D3099" s="53"/>
      <c r="E3099" s="53"/>
      <c r="F3099" s="53"/>
      <c r="G3099" s="53"/>
      <c r="H3099" s="53"/>
      <c r="I3099" s="67" t="s">
        <v>1</v>
      </c>
      <c r="J3099" s="53"/>
      <c r="K3099" s="67">
        <v>0</v>
      </c>
      <c r="L3099" s="53"/>
      <c r="M3099" s="49" t="s">
        <v>1</v>
      </c>
    </row>
    <row r="3100" spans="1:13" ht="12.75">
      <c r="A3100" s="66" t="s">
        <v>365</v>
      </c>
      <c r="B3100" s="53"/>
      <c r="C3100" s="66" t="s">
        <v>366</v>
      </c>
      <c r="D3100" s="53"/>
      <c r="E3100" s="53"/>
      <c r="F3100" s="53"/>
      <c r="G3100" s="53"/>
      <c r="H3100" s="53"/>
      <c r="I3100" s="67" t="s">
        <v>1</v>
      </c>
      <c r="J3100" s="53"/>
      <c r="K3100" s="67">
        <v>0</v>
      </c>
      <c r="L3100" s="53"/>
      <c r="M3100" s="49" t="s">
        <v>1</v>
      </c>
    </row>
    <row r="3101" spans="1:13" ht="12.75">
      <c r="A3101" s="64" t="s">
        <v>434</v>
      </c>
      <c r="B3101" s="53"/>
      <c r="C3101" s="64" t="s">
        <v>435</v>
      </c>
      <c r="D3101" s="53"/>
      <c r="E3101" s="53"/>
      <c r="F3101" s="53"/>
      <c r="G3101" s="53"/>
      <c r="H3101" s="53"/>
      <c r="I3101" s="65">
        <v>1000</v>
      </c>
      <c r="J3101" s="53"/>
      <c r="K3101" s="65">
        <v>0</v>
      </c>
      <c r="L3101" s="53"/>
      <c r="M3101" s="14">
        <v>0</v>
      </c>
    </row>
    <row r="3102" spans="1:13" ht="12.75">
      <c r="A3102" s="66" t="s">
        <v>436</v>
      </c>
      <c r="B3102" s="53"/>
      <c r="C3102" s="66" t="s">
        <v>437</v>
      </c>
      <c r="D3102" s="53"/>
      <c r="E3102" s="53"/>
      <c r="F3102" s="53"/>
      <c r="G3102" s="53"/>
      <c r="H3102" s="53"/>
      <c r="I3102" s="67" t="s">
        <v>1</v>
      </c>
      <c r="J3102" s="53"/>
      <c r="K3102" s="67">
        <v>0</v>
      </c>
      <c r="L3102" s="53"/>
      <c r="M3102" s="49" t="s">
        <v>1</v>
      </c>
    </row>
    <row r="3103" spans="1:13" ht="12.75">
      <c r="A3103" s="68" t="s">
        <v>450</v>
      </c>
      <c r="B3103" s="53"/>
      <c r="C3103" s="53"/>
      <c r="D3103" s="53"/>
      <c r="E3103" s="53"/>
      <c r="F3103" s="53"/>
      <c r="G3103" s="53"/>
      <c r="H3103" s="53"/>
      <c r="I3103" s="69">
        <v>30000</v>
      </c>
      <c r="J3103" s="53"/>
      <c r="K3103" s="69">
        <v>0</v>
      </c>
      <c r="L3103" s="53"/>
      <c r="M3103" s="46">
        <v>0</v>
      </c>
    </row>
    <row r="3104" spans="1:13" ht="12.75">
      <c r="A3104" s="68" t="s">
        <v>451</v>
      </c>
      <c r="B3104" s="53"/>
      <c r="C3104" s="53"/>
      <c r="D3104" s="53"/>
      <c r="E3104" s="53"/>
      <c r="F3104" s="53"/>
      <c r="G3104" s="53"/>
      <c r="H3104" s="53"/>
      <c r="I3104" s="69">
        <v>30000</v>
      </c>
      <c r="J3104" s="53"/>
      <c r="K3104" s="69">
        <v>0</v>
      </c>
      <c r="L3104" s="53"/>
      <c r="M3104" s="46">
        <v>0</v>
      </c>
    </row>
    <row r="3105" spans="1:13" ht="12.75">
      <c r="A3105" s="64" t="s">
        <v>280</v>
      </c>
      <c r="B3105" s="53"/>
      <c r="C3105" s="64" t="s">
        <v>281</v>
      </c>
      <c r="D3105" s="53"/>
      <c r="E3105" s="53"/>
      <c r="F3105" s="53"/>
      <c r="G3105" s="53"/>
      <c r="H3105" s="53"/>
      <c r="I3105" s="65">
        <v>25200</v>
      </c>
      <c r="J3105" s="53"/>
      <c r="K3105" s="65">
        <v>0</v>
      </c>
      <c r="L3105" s="53"/>
      <c r="M3105" s="14">
        <v>0</v>
      </c>
    </row>
    <row r="3106" spans="1:13" ht="12.75">
      <c r="A3106" s="66" t="s">
        <v>282</v>
      </c>
      <c r="B3106" s="53"/>
      <c r="C3106" s="66" t="s">
        <v>283</v>
      </c>
      <c r="D3106" s="53"/>
      <c r="E3106" s="53"/>
      <c r="F3106" s="53"/>
      <c r="G3106" s="53"/>
      <c r="H3106" s="53"/>
      <c r="I3106" s="67" t="s">
        <v>1</v>
      </c>
      <c r="J3106" s="53"/>
      <c r="K3106" s="67">
        <v>0</v>
      </c>
      <c r="L3106" s="53"/>
      <c r="M3106" s="49" t="s">
        <v>1</v>
      </c>
    </row>
    <row r="3107" spans="1:13" ht="12.75">
      <c r="A3107" s="64" t="s">
        <v>287</v>
      </c>
      <c r="B3107" s="53"/>
      <c r="C3107" s="64" t="s">
        <v>288</v>
      </c>
      <c r="D3107" s="53"/>
      <c r="E3107" s="53"/>
      <c r="F3107" s="53"/>
      <c r="G3107" s="53"/>
      <c r="H3107" s="53"/>
      <c r="I3107" s="65">
        <v>4200</v>
      </c>
      <c r="J3107" s="53"/>
      <c r="K3107" s="65">
        <v>0</v>
      </c>
      <c r="L3107" s="53"/>
      <c r="M3107" s="14">
        <v>0</v>
      </c>
    </row>
    <row r="3108" spans="1:13" ht="12.75">
      <c r="A3108" s="66" t="s">
        <v>289</v>
      </c>
      <c r="B3108" s="53"/>
      <c r="C3108" s="66" t="s">
        <v>290</v>
      </c>
      <c r="D3108" s="53"/>
      <c r="E3108" s="53"/>
      <c r="F3108" s="53"/>
      <c r="G3108" s="53"/>
      <c r="H3108" s="53"/>
      <c r="I3108" s="67" t="s">
        <v>1</v>
      </c>
      <c r="J3108" s="53"/>
      <c r="K3108" s="67">
        <v>0</v>
      </c>
      <c r="L3108" s="53"/>
      <c r="M3108" s="49" t="s">
        <v>1</v>
      </c>
    </row>
    <row r="3109" spans="1:13" ht="12.75">
      <c r="A3109" s="64" t="s">
        <v>291</v>
      </c>
      <c r="B3109" s="53"/>
      <c r="C3109" s="64" t="s">
        <v>292</v>
      </c>
      <c r="D3109" s="53"/>
      <c r="E3109" s="53"/>
      <c r="F3109" s="53"/>
      <c r="G3109" s="53"/>
      <c r="H3109" s="53"/>
      <c r="I3109" s="65">
        <v>600</v>
      </c>
      <c r="J3109" s="53"/>
      <c r="K3109" s="65">
        <v>0</v>
      </c>
      <c r="L3109" s="53"/>
      <c r="M3109" s="14">
        <v>0</v>
      </c>
    </row>
    <row r="3110" spans="1:13" ht="12.75">
      <c r="A3110" s="66" t="s">
        <v>293</v>
      </c>
      <c r="B3110" s="53"/>
      <c r="C3110" s="66" t="s">
        <v>294</v>
      </c>
      <c r="D3110" s="53"/>
      <c r="E3110" s="53"/>
      <c r="F3110" s="53"/>
      <c r="G3110" s="53"/>
      <c r="H3110" s="53"/>
      <c r="I3110" s="67" t="s">
        <v>1</v>
      </c>
      <c r="J3110" s="53"/>
      <c r="K3110" s="67">
        <v>0</v>
      </c>
      <c r="L3110" s="53"/>
      <c r="M3110" s="49" t="s">
        <v>1</v>
      </c>
    </row>
    <row r="3111" spans="1:13" ht="12.75">
      <c r="A3111" s="72" t="s">
        <v>764</v>
      </c>
      <c r="B3111" s="53"/>
      <c r="C3111" s="72" t="s">
        <v>765</v>
      </c>
      <c r="D3111" s="53"/>
      <c r="E3111" s="53"/>
      <c r="F3111" s="53"/>
      <c r="G3111" s="53"/>
      <c r="H3111" s="53"/>
      <c r="I3111" s="73">
        <v>1546000</v>
      </c>
      <c r="J3111" s="53"/>
      <c r="K3111" s="73">
        <v>371959.02</v>
      </c>
      <c r="L3111" s="53"/>
      <c r="M3111" s="48">
        <v>24.06</v>
      </c>
    </row>
    <row r="3112" spans="1:13" ht="12.75">
      <c r="A3112" s="68" t="s">
        <v>446</v>
      </c>
      <c r="B3112" s="53"/>
      <c r="C3112" s="53"/>
      <c r="D3112" s="53"/>
      <c r="E3112" s="53"/>
      <c r="F3112" s="53"/>
      <c r="G3112" s="53"/>
      <c r="H3112" s="53"/>
      <c r="I3112" s="69">
        <v>22000</v>
      </c>
      <c r="J3112" s="53"/>
      <c r="K3112" s="69">
        <v>0</v>
      </c>
      <c r="L3112" s="53"/>
      <c r="M3112" s="46">
        <v>0</v>
      </c>
    </row>
    <row r="3113" spans="1:13" ht="12.75">
      <c r="A3113" s="68" t="s">
        <v>447</v>
      </c>
      <c r="B3113" s="53"/>
      <c r="C3113" s="53"/>
      <c r="D3113" s="53"/>
      <c r="E3113" s="53"/>
      <c r="F3113" s="53"/>
      <c r="G3113" s="53"/>
      <c r="H3113" s="53"/>
      <c r="I3113" s="69">
        <v>22000</v>
      </c>
      <c r="J3113" s="53"/>
      <c r="K3113" s="69">
        <v>0</v>
      </c>
      <c r="L3113" s="53"/>
      <c r="M3113" s="46">
        <v>0</v>
      </c>
    </row>
    <row r="3114" spans="1:13" ht="12.75">
      <c r="A3114" s="64" t="s">
        <v>295</v>
      </c>
      <c r="B3114" s="53"/>
      <c r="C3114" s="64" t="s">
        <v>296</v>
      </c>
      <c r="D3114" s="53"/>
      <c r="E3114" s="53"/>
      <c r="F3114" s="53"/>
      <c r="G3114" s="53"/>
      <c r="H3114" s="53"/>
      <c r="I3114" s="65">
        <v>13000</v>
      </c>
      <c r="J3114" s="53"/>
      <c r="K3114" s="65">
        <v>0</v>
      </c>
      <c r="L3114" s="53"/>
      <c r="M3114" s="14">
        <v>0</v>
      </c>
    </row>
    <row r="3115" spans="1:13" ht="12.75">
      <c r="A3115" s="66" t="s">
        <v>297</v>
      </c>
      <c r="B3115" s="53"/>
      <c r="C3115" s="66" t="s">
        <v>298</v>
      </c>
      <c r="D3115" s="53"/>
      <c r="E3115" s="53"/>
      <c r="F3115" s="53"/>
      <c r="G3115" s="53"/>
      <c r="H3115" s="53"/>
      <c r="I3115" s="67" t="s">
        <v>1</v>
      </c>
      <c r="J3115" s="53"/>
      <c r="K3115" s="67">
        <v>0</v>
      </c>
      <c r="L3115" s="53"/>
      <c r="M3115" s="49" t="s">
        <v>1</v>
      </c>
    </row>
    <row r="3116" spans="1:13" ht="12.75">
      <c r="A3116" s="66" t="s">
        <v>328</v>
      </c>
      <c r="B3116" s="53"/>
      <c r="C3116" s="66" t="s">
        <v>329</v>
      </c>
      <c r="D3116" s="53"/>
      <c r="E3116" s="53"/>
      <c r="F3116" s="53"/>
      <c r="G3116" s="53"/>
      <c r="H3116" s="53"/>
      <c r="I3116" s="67" t="s">
        <v>1</v>
      </c>
      <c r="J3116" s="53"/>
      <c r="K3116" s="67">
        <v>0</v>
      </c>
      <c r="L3116" s="53"/>
      <c r="M3116" s="49" t="s">
        <v>1</v>
      </c>
    </row>
    <row r="3117" spans="1:13" ht="12.75">
      <c r="A3117" s="66" t="s">
        <v>330</v>
      </c>
      <c r="B3117" s="53"/>
      <c r="C3117" s="66" t="s">
        <v>331</v>
      </c>
      <c r="D3117" s="53"/>
      <c r="E3117" s="53"/>
      <c r="F3117" s="53"/>
      <c r="G3117" s="53"/>
      <c r="H3117" s="53"/>
      <c r="I3117" s="67" t="s">
        <v>1</v>
      </c>
      <c r="J3117" s="53"/>
      <c r="K3117" s="67">
        <v>0</v>
      </c>
      <c r="L3117" s="53"/>
      <c r="M3117" s="49" t="s">
        <v>1</v>
      </c>
    </row>
    <row r="3118" spans="1:13" ht="12.75">
      <c r="A3118" s="64" t="s">
        <v>299</v>
      </c>
      <c r="B3118" s="53"/>
      <c r="C3118" s="64" t="s">
        <v>300</v>
      </c>
      <c r="D3118" s="53"/>
      <c r="E3118" s="53"/>
      <c r="F3118" s="53"/>
      <c r="G3118" s="53"/>
      <c r="H3118" s="53"/>
      <c r="I3118" s="65">
        <v>3000</v>
      </c>
      <c r="J3118" s="53"/>
      <c r="K3118" s="65">
        <v>0</v>
      </c>
      <c r="L3118" s="53"/>
      <c r="M3118" s="14">
        <v>0</v>
      </c>
    </row>
    <row r="3119" spans="1:13" ht="12.75">
      <c r="A3119" s="66" t="s">
        <v>336</v>
      </c>
      <c r="B3119" s="53"/>
      <c r="C3119" s="66" t="s">
        <v>337</v>
      </c>
      <c r="D3119" s="53"/>
      <c r="E3119" s="53"/>
      <c r="F3119" s="53"/>
      <c r="G3119" s="53"/>
      <c r="H3119" s="53"/>
      <c r="I3119" s="67" t="s">
        <v>1</v>
      </c>
      <c r="J3119" s="53"/>
      <c r="K3119" s="67">
        <v>0</v>
      </c>
      <c r="L3119" s="53"/>
      <c r="M3119" s="49" t="s">
        <v>1</v>
      </c>
    </row>
    <row r="3120" spans="1:13" ht="12.75">
      <c r="A3120" s="64" t="s">
        <v>305</v>
      </c>
      <c r="B3120" s="53"/>
      <c r="C3120" s="64" t="s">
        <v>306</v>
      </c>
      <c r="D3120" s="53"/>
      <c r="E3120" s="53"/>
      <c r="F3120" s="53"/>
      <c r="G3120" s="53"/>
      <c r="H3120" s="53"/>
      <c r="I3120" s="65">
        <v>1000</v>
      </c>
      <c r="J3120" s="53"/>
      <c r="K3120" s="65">
        <v>0</v>
      </c>
      <c r="L3120" s="53"/>
      <c r="M3120" s="14">
        <v>0</v>
      </c>
    </row>
    <row r="3121" spans="1:13" ht="12.75">
      <c r="A3121" s="66" t="s">
        <v>311</v>
      </c>
      <c r="B3121" s="53"/>
      <c r="C3121" s="66" t="s">
        <v>306</v>
      </c>
      <c r="D3121" s="53"/>
      <c r="E3121" s="53"/>
      <c r="F3121" s="53"/>
      <c r="G3121" s="53"/>
      <c r="H3121" s="53"/>
      <c r="I3121" s="67" t="s">
        <v>1</v>
      </c>
      <c r="J3121" s="53"/>
      <c r="K3121" s="67">
        <v>0</v>
      </c>
      <c r="L3121" s="53"/>
      <c r="M3121" s="49" t="s">
        <v>1</v>
      </c>
    </row>
    <row r="3122" spans="1:13" ht="12.75">
      <c r="A3122" s="64" t="s">
        <v>322</v>
      </c>
      <c r="B3122" s="53"/>
      <c r="C3122" s="64" t="s">
        <v>323</v>
      </c>
      <c r="D3122" s="53"/>
      <c r="E3122" s="53"/>
      <c r="F3122" s="53"/>
      <c r="G3122" s="53"/>
      <c r="H3122" s="53"/>
      <c r="I3122" s="65">
        <v>5000</v>
      </c>
      <c r="J3122" s="53"/>
      <c r="K3122" s="65">
        <v>0</v>
      </c>
      <c r="L3122" s="53"/>
      <c r="M3122" s="14">
        <v>0</v>
      </c>
    </row>
    <row r="3123" spans="1:13" ht="12.75">
      <c r="A3123" s="66" t="s">
        <v>324</v>
      </c>
      <c r="B3123" s="53"/>
      <c r="C3123" s="66" t="s">
        <v>325</v>
      </c>
      <c r="D3123" s="53"/>
      <c r="E3123" s="53"/>
      <c r="F3123" s="53"/>
      <c r="G3123" s="53"/>
      <c r="H3123" s="53"/>
      <c r="I3123" s="67" t="s">
        <v>1</v>
      </c>
      <c r="J3123" s="53"/>
      <c r="K3123" s="67">
        <v>0</v>
      </c>
      <c r="L3123" s="53"/>
      <c r="M3123" s="49" t="s">
        <v>1</v>
      </c>
    </row>
    <row r="3124" spans="1:13" ht="12.75">
      <c r="A3124" s="68" t="s">
        <v>448</v>
      </c>
      <c r="B3124" s="53"/>
      <c r="C3124" s="53"/>
      <c r="D3124" s="53"/>
      <c r="E3124" s="53"/>
      <c r="F3124" s="53"/>
      <c r="G3124" s="53"/>
      <c r="H3124" s="53"/>
      <c r="I3124" s="69">
        <v>500000</v>
      </c>
      <c r="J3124" s="53"/>
      <c r="K3124" s="69">
        <v>185379.22</v>
      </c>
      <c r="L3124" s="53"/>
      <c r="M3124" s="46">
        <v>37.08</v>
      </c>
    </row>
    <row r="3125" spans="1:13" ht="12.75">
      <c r="A3125" s="68" t="s">
        <v>449</v>
      </c>
      <c r="B3125" s="53"/>
      <c r="C3125" s="53"/>
      <c r="D3125" s="53"/>
      <c r="E3125" s="53"/>
      <c r="F3125" s="53"/>
      <c r="G3125" s="53"/>
      <c r="H3125" s="53"/>
      <c r="I3125" s="69">
        <v>500000</v>
      </c>
      <c r="J3125" s="53"/>
      <c r="K3125" s="69">
        <v>185379.22</v>
      </c>
      <c r="L3125" s="53"/>
      <c r="M3125" s="46">
        <v>37.08</v>
      </c>
    </row>
    <row r="3126" spans="1:13" ht="12.75">
      <c r="A3126" s="64" t="s">
        <v>280</v>
      </c>
      <c r="B3126" s="53"/>
      <c r="C3126" s="64" t="s">
        <v>281</v>
      </c>
      <c r="D3126" s="53"/>
      <c r="E3126" s="53"/>
      <c r="F3126" s="53"/>
      <c r="G3126" s="53"/>
      <c r="H3126" s="53"/>
      <c r="I3126" s="65">
        <v>1800</v>
      </c>
      <c r="J3126" s="53"/>
      <c r="K3126" s="65">
        <v>0</v>
      </c>
      <c r="L3126" s="53"/>
      <c r="M3126" s="14">
        <v>0</v>
      </c>
    </row>
    <row r="3127" spans="1:13" ht="12.75">
      <c r="A3127" s="66" t="s">
        <v>282</v>
      </c>
      <c r="B3127" s="53"/>
      <c r="C3127" s="66" t="s">
        <v>283</v>
      </c>
      <c r="D3127" s="53"/>
      <c r="E3127" s="53"/>
      <c r="F3127" s="53"/>
      <c r="G3127" s="53"/>
      <c r="H3127" s="53"/>
      <c r="I3127" s="67" t="s">
        <v>1</v>
      </c>
      <c r="J3127" s="53"/>
      <c r="K3127" s="67">
        <v>0</v>
      </c>
      <c r="L3127" s="53"/>
      <c r="M3127" s="49" t="s">
        <v>1</v>
      </c>
    </row>
    <row r="3128" spans="1:13" ht="12.75">
      <c r="A3128" s="64" t="s">
        <v>284</v>
      </c>
      <c r="B3128" s="53"/>
      <c r="C3128" s="64" t="s">
        <v>285</v>
      </c>
      <c r="D3128" s="53"/>
      <c r="E3128" s="53"/>
      <c r="F3128" s="53"/>
      <c r="G3128" s="53"/>
      <c r="H3128" s="53"/>
      <c r="I3128" s="65">
        <v>1000</v>
      </c>
      <c r="J3128" s="53"/>
      <c r="K3128" s="65">
        <v>0</v>
      </c>
      <c r="L3128" s="53"/>
      <c r="M3128" s="14">
        <v>0</v>
      </c>
    </row>
    <row r="3129" spans="1:13" ht="12.75">
      <c r="A3129" s="66" t="s">
        <v>286</v>
      </c>
      <c r="B3129" s="53"/>
      <c r="C3129" s="66" t="s">
        <v>285</v>
      </c>
      <c r="D3129" s="53"/>
      <c r="E3129" s="53"/>
      <c r="F3129" s="53"/>
      <c r="G3129" s="53"/>
      <c r="H3129" s="53"/>
      <c r="I3129" s="67" t="s">
        <v>1</v>
      </c>
      <c r="J3129" s="53"/>
      <c r="K3129" s="67">
        <v>0</v>
      </c>
      <c r="L3129" s="53"/>
      <c r="M3129" s="49" t="s">
        <v>1</v>
      </c>
    </row>
    <row r="3130" spans="1:13" ht="12.75">
      <c r="A3130" s="64" t="s">
        <v>287</v>
      </c>
      <c r="B3130" s="53"/>
      <c r="C3130" s="64" t="s">
        <v>288</v>
      </c>
      <c r="D3130" s="53"/>
      <c r="E3130" s="53"/>
      <c r="F3130" s="53"/>
      <c r="G3130" s="53"/>
      <c r="H3130" s="53"/>
      <c r="I3130" s="65">
        <v>300</v>
      </c>
      <c r="J3130" s="53"/>
      <c r="K3130" s="65">
        <v>0</v>
      </c>
      <c r="L3130" s="53"/>
      <c r="M3130" s="14">
        <v>0</v>
      </c>
    </row>
    <row r="3131" spans="1:13" ht="12.75">
      <c r="A3131" s="66" t="s">
        <v>289</v>
      </c>
      <c r="B3131" s="53"/>
      <c r="C3131" s="66" t="s">
        <v>290</v>
      </c>
      <c r="D3131" s="53"/>
      <c r="E3131" s="53"/>
      <c r="F3131" s="53"/>
      <c r="G3131" s="53"/>
      <c r="H3131" s="53"/>
      <c r="I3131" s="67" t="s">
        <v>1</v>
      </c>
      <c r="J3131" s="53"/>
      <c r="K3131" s="67">
        <v>0</v>
      </c>
      <c r="L3131" s="53"/>
      <c r="M3131" s="49" t="s">
        <v>1</v>
      </c>
    </row>
    <row r="3132" spans="1:13" ht="12.75">
      <c r="A3132" s="64" t="s">
        <v>291</v>
      </c>
      <c r="B3132" s="53"/>
      <c r="C3132" s="64" t="s">
        <v>292</v>
      </c>
      <c r="D3132" s="53"/>
      <c r="E3132" s="53"/>
      <c r="F3132" s="53"/>
      <c r="G3132" s="53"/>
      <c r="H3132" s="53"/>
      <c r="I3132" s="65">
        <v>23000</v>
      </c>
      <c r="J3132" s="53"/>
      <c r="K3132" s="65">
        <v>0</v>
      </c>
      <c r="L3132" s="53"/>
      <c r="M3132" s="14">
        <v>0</v>
      </c>
    </row>
    <row r="3133" spans="1:13" ht="12.75">
      <c r="A3133" s="66" t="s">
        <v>318</v>
      </c>
      <c r="B3133" s="53"/>
      <c r="C3133" s="66" t="s">
        <v>319</v>
      </c>
      <c r="D3133" s="53"/>
      <c r="E3133" s="53"/>
      <c r="F3133" s="53"/>
      <c r="G3133" s="53"/>
      <c r="H3133" s="53"/>
      <c r="I3133" s="67" t="s">
        <v>1</v>
      </c>
      <c r="J3133" s="53"/>
      <c r="K3133" s="67">
        <v>0</v>
      </c>
      <c r="L3133" s="53"/>
      <c r="M3133" s="49" t="s">
        <v>1</v>
      </c>
    </row>
    <row r="3134" spans="1:13" ht="12.75">
      <c r="A3134" s="66" t="s">
        <v>320</v>
      </c>
      <c r="B3134" s="53"/>
      <c r="C3134" s="66" t="s">
        <v>321</v>
      </c>
      <c r="D3134" s="53"/>
      <c r="E3134" s="53"/>
      <c r="F3134" s="53"/>
      <c r="G3134" s="53"/>
      <c r="H3134" s="53"/>
      <c r="I3134" s="67" t="s">
        <v>1</v>
      </c>
      <c r="J3134" s="53"/>
      <c r="K3134" s="67">
        <v>0</v>
      </c>
      <c r="L3134" s="53"/>
      <c r="M3134" s="49" t="s">
        <v>1</v>
      </c>
    </row>
    <row r="3135" spans="1:13" ht="12.75">
      <c r="A3135" s="66" t="s">
        <v>438</v>
      </c>
      <c r="B3135" s="53"/>
      <c r="C3135" s="66" t="s">
        <v>439</v>
      </c>
      <c r="D3135" s="53"/>
      <c r="E3135" s="53"/>
      <c r="F3135" s="53"/>
      <c r="G3135" s="53"/>
      <c r="H3135" s="53"/>
      <c r="I3135" s="67" t="s">
        <v>1</v>
      </c>
      <c r="J3135" s="53"/>
      <c r="K3135" s="67">
        <v>0</v>
      </c>
      <c r="L3135" s="53"/>
      <c r="M3135" s="49" t="s">
        <v>1</v>
      </c>
    </row>
    <row r="3136" spans="1:13" ht="12.75">
      <c r="A3136" s="64" t="s">
        <v>295</v>
      </c>
      <c r="B3136" s="53"/>
      <c r="C3136" s="64" t="s">
        <v>296</v>
      </c>
      <c r="D3136" s="53"/>
      <c r="E3136" s="53"/>
      <c r="F3136" s="53"/>
      <c r="G3136" s="53"/>
      <c r="H3136" s="53"/>
      <c r="I3136" s="65">
        <v>253000</v>
      </c>
      <c r="J3136" s="53"/>
      <c r="K3136" s="65">
        <v>137752.56</v>
      </c>
      <c r="L3136" s="53"/>
      <c r="M3136" s="14">
        <v>54.45</v>
      </c>
    </row>
    <row r="3137" spans="1:13" ht="12.75">
      <c r="A3137" s="66" t="s">
        <v>297</v>
      </c>
      <c r="B3137" s="53"/>
      <c r="C3137" s="66" t="s">
        <v>298</v>
      </c>
      <c r="D3137" s="53"/>
      <c r="E3137" s="53"/>
      <c r="F3137" s="53"/>
      <c r="G3137" s="53"/>
      <c r="H3137" s="53"/>
      <c r="I3137" s="67" t="s">
        <v>1</v>
      </c>
      <c r="J3137" s="53"/>
      <c r="K3137" s="67">
        <v>0</v>
      </c>
      <c r="L3137" s="53"/>
      <c r="M3137" s="49" t="s">
        <v>1</v>
      </c>
    </row>
    <row r="3138" spans="1:13" ht="12.75">
      <c r="A3138" s="66" t="s">
        <v>387</v>
      </c>
      <c r="B3138" s="53"/>
      <c r="C3138" s="66" t="s">
        <v>388</v>
      </c>
      <c r="D3138" s="53"/>
      <c r="E3138" s="53"/>
      <c r="F3138" s="53"/>
      <c r="G3138" s="53"/>
      <c r="H3138" s="53"/>
      <c r="I3138" s="67" t="s">
        <v>1</v>
      </c>
      <c r="J3138" s="53"/>
      <c r="K3138" s="67">
        <v>129616.84</v>
      </c>
      <c r="L3138" s="53"/>
      <c r="M3138" s="49" t="s">
        <v>1</v>
      </c>
    </row>
    <row r="3139" spans="1:13" ht="12.75">
      <c r="A3139" s="66" t="s">
        <v>326</v>
      </c>
      <c r="B3139" s="53"/>
      <c r="C3139" s="66" t="s">
        <v>327</v>
      </c>
      <c r="D3139" s="53"/>
      <c r="E3139" s="53"/>
      <c r="F3139" s="53"/>
      <c r="G3139" s="53"/>
      <c r="H3139" s="53"/>
      <c r="I3139" s="67" t="s">
        <v>1</v>
      </c>
      <c r="J3139" s="53"/>
      <c r="K3139" s="67">
        <v>0</v>
      </c>
      <c r="L3139" s="53"/>
      <c r="M3139" s="49" t="s">
        <v>1</v>
      </c>
    </row>
    <row r="3140" spans="1:13" ht="12.75">
      <c r="A3140" s="66" t="s">
        <v>328</v>
      </c>
      <c r="B3140" s="53"/>
      <c r="C3140" s="66" t="s">
        <v>329</v>
      </c>
      <c r="D3140" s="53"/>
      <c r="E3140" s="53"/>
      <c r="F3140" s="53"/>
      <c r="G3140" s="53"/>
      <c r="H3140" s="53"/>
      <c r="I3140" s="67" t="s">
        <v>1</v>
      </c>
      <c r="J3140" s="53"/>
      <c r="K3140" s="67">
        <v>510.72</v>
      </c>
      <c r="L3140" s="53"/>
      <c r="M3140" s="49" t="s">
        <v>1</v>
      </c>
    </row>
    <row r="3141" spans="1:13" ht="12.75">
      <c r="A3141" s="66" t="s">
        <v>330</v>
      </c>
      <c r="B3141" s="53"/>
      <c r="C3141" s="66" t="s">
        <v>331</v>
      </c>
      <c r="D3141" s="53"/>
      <c r="E3141" s="53"/>
      <c r="F3141" s="53"/>
      <c r="G3141" s="53"/>
      <c r="H3141" s="53"/>
      <c r="I3141" s="67" t="s">
        <v>1</v>
      </c>
      <c r="J3141" s="53"/>
      <c r="K3141" s="67">
        <v>7625</v>
      </c>
      <c r="L3141" s="53"/>
      <c r="M3141" s="49" t="s">
        <v>1</v>
      </c>
    </row>
    <row r="3142" spans="1:13" ht="12.75">
      <c r="A3142" s="66" t="s">
        <v>332</v>
      </c>
      <c r="B3142" s="53"/>
      <c r="C3142" s="66" t="s">
        <v>333</v>
      </c>
      <c r="D3142" s="53"/>
      <c r="E3142" s="53"/>
      <c r="F3142" s="53"/>
      <c r="G3142" s="53"/>
      <c r="H3142" s="53"/>
      <c r="I3142" s="67" t="s">
        <v>1</v>
      </c>
      <c r="J3142" s="53"/>
      <c r="K3142" s="67">
        <v>0</v>
      </c>
      <c r="L3142" s="53"/>
      <c r="M3142" s="49" t="s">
        <v>1</v>
      </c>
    </row>
    <row r="3143" spans="1:13" ht="12.75">
      <c r="A3143" s="64" t="s">
        <v>299</v>
      </c>
      <c r="B3143" s="53"/>
      <c r="C3143" s="64" t="s">
        <v>300</v>
      </c>
      <c r="D3143" s="53"/>
      <c r="E3143" s="53"/>
      <c r="F3143" s="53"/>
      <c r="G3143" s="53"/>
      <c r="H3143" s="53"/>
      <c r="I3143" s="65">
        <v>79900</v>
      </c>
      <c r="J3143" s="53"/>
      <c r="K3143" s="65">
        <v>3500</v>
      </c>
      <c r="L3143" s="53"/>
      <c r="M3143" s="14">
        <v>4.38</v>
      </c>
    </row>
    <row r="3144" spans="1:13" ht="12.75">
      <c r="A3144" s="66" t="s">
        <v>334</v>
      </c>
      <c r="B3144" s="53"/>
      <c r="C3144" s="66" t="s">
        <v>335</v>
      </c>
      <c r="D3144" s="53"/>
      <c r="E3144" s="53"/>
      <c r="F3144" s="53"/>
      <c r="G3144" s="53"/>
      <c r="H3144" s="53"/>
      <c r="I3144" s="67" t="s">
        <v>1</v>
      </c>
      <c r="J3144" s="53"/>
      <c r="K3144" s="67">
        <v>0</v>
      </c>
      <c r="L3144" s="53"/>
      <c r="M3144" s="49" t="s">
        <v>1</v>
      </c>
    </row>
    <row r="3145" spans="1:13" ht="12.75">
      <c r="A3145" s="66" t="s">
        <v>336</v>
      </c>
      <c r="B3145" s="53"/>
      <c r="C3145" s="66" t="s">
        <v>337</v>
      </c>
      <c r="D3145" s="53"/>
      <c r="E3145" s="53"/>
      <c r="F3145" s="53"/>
      <c r="G3145" s="53"/>
      <c r="H3145" s="53"/>
      <c r="I3145" s="67" t="s">
        <v>1</v>
      </c>
      <c r="J3145" s="53"/>
      <c r="K3145" s="67">
        <v>0</v>
      </c>
      <c r="L3145" s="53"/>
      <c r="M3145" s="49" t="s">
        <v>1</v>
      </c>
    </row>
    <row r="3146" spans="1:13" ht="12.75">
      <c r="A3146" s="66" t="s">
        <v>301</v>
      </c>
      <c r="B3146" s="53"/>
      <c r="C3146" s="66" t="s">
        <v>302</v>
      </c>
      <c r="D3146" s="53"/>
      <c r="E3146" s="53"/>
      <c r="F3146" s="53"/>
      <c r="G3146" s="53"/>
      <c r="H3146" s="53"/>
      <c r="I3146" s="67" t="s">
        <v>1</v>
      </c>
      <c r="J3146" s="53"/>
      <c r="K3146" s="67">
        <v>0</v>
      </c>
      <c r="L3146" s="53"/>
      <c r="M3146" s="49" t="s">
        <v>1</v>
      </c>
    </row>
    <row r="3147" spans="1:13" ht="12.75">
      <c r="A3147" s="66" t="s">
        <v>338</v>
      </c>
      <c r="B3147" s="53"/>
      <c r="C3147" s="66" t="s">
        <v>339</v>
      </c>
      <c r="D3147" s="53"/>
      <c r="E3147" s="53"/>
      <c r="F3147" s="53"/>
      <c r="G3147" s="53"/>
      <c r="H3147" s="53"/>
      <c r="I3147" s="67" t="s">
        <v>1</v>
      </c>
      <c r="J3147" s="53"/>
      <c r="K3147" s="67">
        <v>0</v>
      </c>
      <c r="L3147" s="53"/>
      <c r="M3147" s="49" t="s">
        <v>1</v>
      </c>
    </row>
    <row r="3148" spans="1:13" ht="12.75">
      <c r="A3148" s="66" t="s">
        <v>340</v>
      </c>
      <c r="B3148" s="53"/>
      <c r="C3148" s="66" t="s">
        <v>341</v>
      </c>
      <c r="D3148" s="53"/>
      <c r="E3148" s="53"/>
      <c r="F3148" s="53"/>
      <c r="G3148" s="53"/>
      <c r="H3148" s="53"/>
      <c r="I3148" s="67" t="s">
        <v>1</v>
      </c>
      <c r="J3148" s="53"/>
      <c r="K3148" s="67">
        <v>0</v>
      </c>
      <c r="L3148" s="53"/>
      <c r="M3148" s="49" t="s">
        <v>1</v>
      </c>
    </row>
    <row r="3149" spans="1:13" ht="12.75">
      <c r="A3149" s="66" t="s">
        <v>342</v>
      </c>
      <c r="B3149" s="53"/>
      <c r="C3149" s="66" t="s">
        <v>343</v>
      </c>
      <c r="D3149" s="53"/>
      <c r="E3149" s="53"/>
      <c r="F3149" s="53"/>
      <c r="G3149" s="53"/>
      <c r="H3149" s="53"/>
      <c r="I3149" s="67" t="s">
        <v>1</v>
      </c>
      <c r="J3149" s="53"/>
      <c r="K3149" s="67">
        <v>0</v>
      </c>
      <c r="L3149" s="53"/>
      <c r="M3149" s="49" t="s">
        <v>1</v>
      </c>
    </row>
    <row r="3150" spans="1:13" ht="12.75">
      <c r="A3150" s="66" t="s">
        <v>303</v>
      </c>
      <c r="B3150" s="53"/>
      <c r="C3150" s="66" t="s">
        <v>304</v>
      </c>
      <c r="D3150" s="53"/>
      <c r="E3150" s="53"/>
      <c r="F3150" s="53"/>
      <c r="G3150" s="53"/>
      <c r="H3150" s="53"/>
      <c r="I3150" s="67" t="s">
        <v>1</v>
      </c>
      <c r="J3150" s="53"/>
      <c r="K3150" s="67">
        <v>3500</v>
      </c>
      <c r="L3150" s="53"/>
      <c r="M3150" s="49" t="s">
        <v>1</v>
      </c>
    </row>
    <row r="3151" spans="1:13" ht="12.75">
      <c r="A3151" s="66" t="s">
        <v>389</v>
      </c>
      <c r="B3151" s="53"/>
      <c r="C3151" s="66" t="s">
        <v>390</v>
      </c>
      <c r="D3151" s="53"/>
      <c r="E3151" s="53"/>
      <c r="F3151" s="53"/>
      <c r="G3151" s="53"/>
      <c r="H3151" s="53"/>
      <c r="I3151" s="67" t="s">
        <v>1</v>
      </c>
      <c r="J3151" s="53"/>
      <c r="K3151" s="67">
        <v>0</v>
      </c>
      <c r="L3151" s="53"/>
      <c r="M3151" s="49" t="s">
        <v>1</v>
      </c>
    </row>
    <row r="3152" spans="1:13" ht="12.75">
      <c r="A3152" s="66" t="s">
        <v>344</v>
      </c>
      <c r="B3152" s="53"/>
      <c r="C3152" s="66" t="s">
        <v>345</v>
      </c>
      <c r="D3152" s="53"/>
      <c r="E3152" s="53"/>
      <c r="F3152" s="53"/>
      <c r="G3152" s="53"/>
      <c r="H3152" s="53"/>
      <c r="I3152" s="67" t="s">
        <v>1</v>
      </c>
      <c r="J3152" s="53"/>
      <c r="K3152" s="67">
        <v>0</v>
      </c>
      <c r="L3152" s="53"/>
      <c r="M3152" s="49" t="s">
        <v>1</v>
      </c>
    </row>
    <row r="3153" spans="1:13" ht="12.75">
      <c r="A3153" s="64" t="s">
        <v>360</v>
      </c>
      <c r="B3153" s="53"/>
      <c r="C3153" s="64" t="s">
        <v>361</v>
      </c>
      <c r="D3153" s="53"/>
      <c r="E3153" s="53"/>
      <c r="F3153" s="53"/>
      <c r="G3153" s="53"/>
      <c r="H3153" s="53"/>
      <c r="I3153" s="65">
        <v>2000</v>
      </c>
      <c r="J3153" s="53"/>
      <c r="K3153" s="65">
        <v>0</v>
      </c>
      <c r="L3153" s="53"/>
      <c r="M3153" s="14">
        <v>0</v>
      </c>
    </row>
    <row r="3154" spans="1:13" ht="12.75">
      <c r="A3154" s="66" t="s">
        <v>362</v>
      </c>
      <c r="B3154" s="53"/>
      <c r="C3154" s="66" t="s">
        <v>361</v>
      </c>
      <c r="D3154" s="53"/>
      <c r="E3154" s="53"/>
      <c r="F3154" s="53"/>
      <c r="G3154" s="53"/>
      <c r="H3154" s="53"/>
      <c r="I3154" s="67" t="s">
        <v>1</v>
      </c>
      <c r="J3154" s="53"/>
      <c r="K3154" s="67">
        <v>0</v>
      </c>
      <c r="L3154" s="53"/>
      <c r="M3154" s="49" t="s">
        <v>1</v>
      </c>
    </row>
    <row r="3155" spans="1:13" ht="12.75">
      <c r="A3155" s="64" t="s">
        <v>305</v>
      </c>
      <c r="B3155" s="53"/>
      <c r="C3155" s="64" t="s">
        <v>306</v>
      </c>
      <c r="D3155" s="53"/>
      <c r="E3155" s="53"/>
      <c r="F3155" s="53"/>
      <c r="G3155" s="53"/>
      <c r="H3155" s="53"/>
      <c r="I3155" s="65">
        <v>26000</v>
      </c>
      <c r="J3155" s="53"/>
      <c r="K3155" s="65">
        <v>2124.8</v>
      </c>
      <c r="L3155" s="53"/>
      <c r="M3155" s="14">
        <v>8.17</v>
      </c>
    </row>
    <row r="3156" spans="1:13" ht="12.75">
      <c r="A3156" s="66" t="s">
        <v>307</v>
      </c>
      <c r="B3156" s="53"/>
      <c r="C3156" s="66" t="s">
        <v>308</v>
      </c>
      <c r="D3156" s="53"/>
      <c r="E3156" s="53"/>
      <c r="F3156" s="53"/>
      <c r="G3156" s="53"/>
      <c r="H3156" s="53"/>
      <c r="I3156" s="67" t="s">
        <v>1</v>
      </c>
      <c r="J3156" s="53"/>
      <c r="K3156" s="67">
        <v>0</v>
      </c>
      <c r="L3156" s="53"/>
      <c r="M3156" s="49" t="s">
        <v>1</v>
      </c>
    </row>
    <row r="3157" spans="1:13" ht="12.75">
      <c r="A3157" s="66" t="s">
        <v>346</v>
      </c>
      <c r="B3157" s="53"/>
      <c r="C3157" s="66" t="s">
        <v>347</v>
      </c>
      <c r="D3157" s="53"/>
      <c r="E3157" s="53"/>
      <c r="F3157" s="53"/>
      <c r="G3157" s="53"/>
      <c r="H3157" s="53"/>
      <c r="I3157" s="67" t="s">
        <v>1</v>
      </c>
      <c r="J3157" s="53"/>
      <c r="K3157" s="67">
        <v>0</v>
      </c>
      <c r="L3157" s="53"/>
      <c r="M3157" s="49" t="s">
        <v>1</v>
      </c>
    </row>
    <row r="3158" spans="1:13" ht="12.75">
      <c r="A3158" s="66" t="s">
        <v>309</v>
      </c>
      <c r="B3158" s="53"/>
      <c r="C3158" s="66" t="s">
        <v>310</v>
      </c>
      <c r="D3158" s="53"/>
      <c r="E3158" s="53"/>
      <c r="F3158" s="53"/>
      <c r="G3158" s="53"/>
      <c r="H3158" s="53"/>
      <c r="I3158" s="67" t="s">
        <v>1</v>
      </c>
      <c r="J3158" s="53"/>
      <c r="K3158" s="67">
        <v>0</v>
      </c>
      <c r="L3158" s="53"/>
      <c r="M3158" s="49" t="s">
        <v>1</v>
      </c>
    </row>
    <row r="3159" spans="1:13" ht="12.75">
      <c r="A3159" s="66" t="s">
        <v>348</v>
      </c>
      <c r="B3159" s="53"/>
      <c r="C3159" s="66" t="s">
        <v>349</v>
      </c>
      <c r="D3159" s="53"/>
      <c r="E3159" s="53"/>
      <c r="F3159" s="53"/>
      <c r="G3159" s="53"/>
      <c r="H3159" s="53"/>
      <c r="I3159" s="67" t="s">
        <v>1</v>
      </c>
      <c r="J3159" s="53"/>
      <c r="K3159" s="67">
        <v>0</v>
      </c>
      <c r="L3159" s="53"/>
      <c r="M3159" s="49" t="s">
        <v>1</v>
      </c>
    </row>
    <row r="3160" spans="1:13" ht="12.75">
      <c r="A3160" s="66" t="s">
        <v>350</v>
      </c>
      <c r="B3160" s="53"/>
      <c r="C3160" s="66" t="s">
        <v>351</v>
      </c>
      <c r="D3160" s="53"/>
      <c r="E3160" s="53"/>
      <c r="F3160" s="53"/>
      <c r="G3160" s="53"/>
      <c r="H3160" s="53"/>
      <c r="I3160" s="67" t="s">
        <v>1</v>
      </c>
      <c r="J3160" s="53"/>
      <c r="K3160" s="67">
        <v>1100</v>
      </c>
      <c r="L3160" s="53"/>
      <c r="M3160" s="49" t="s">
        <v>1</v>
      </c>
    </row>
    <row r="3161" spans="1:13" ht="12.75">
      <c r="A3161" s="66" t="s">
        <v>311</v>
      </c>
      <c r="B3161" s="53"/>
      <c r="C3161" s="66" t="s">
        <v>306</v>
      </c>
      <c r="D3161" s="53"/>
      <c r="E3161" s="53"/>
      <c r="F3161" s="53"/>
      <c r="G3161" s="53"/>
      <c r="H3161" s="53"/>
      <c r="I3161" s="67" t="s">
        <v>1</v>
      </c>
      <c r="J3161" s="53"/>
      <c r="K3161" s="67">
        <v>1024.8</v>
      </c>
      <c r="L3161" s="53"/>
      <c r="M3161" s="49" t="s">
        <v>1</v>
      </c>
    </row>
    <row r="3162" spans="1:13" ht="12.75">
      <c r="A3162" s="64" t="s">
        <v>373</v>
      </c>
      <c r="B3162" s="53"/>
      <c r="C3162" s="64" t="s">
        <v>374</v>
      </c>
      <c r="D3162" s="53"/>
      <c r="E3162" s="53"/>
      <c r="F3162" s="53"/>
      <c r="G3162" s="53"/>
      <c r="H3162" s="53"/>
      <c r="I3162" s="65">
        <v>8000</v>
      </c>
      <c r="J3162" s="53"/>
      <c r="K3162" s="65">
        <v>0</v>
      </c>
      <c r="L3162" s="53"/>
      <c r="M3162" s="14">
        <v>0</v>
      </c>
    </row>
    <row r="3163" spans="1:13" ht="12.75">
      <c r="A3163" s="66" t="s">
        <v>375</v>
      </c>
      <c r="B3163" s="53"/>
      <c r="C3163" s="66" t="s">
        <v>376</v>
      </c>
      <c r="D3163" s="53"/>
      <c r="E3163" s="53"/>
      <c r="F3163" s="53"/>
      <c r="G3163" s="53"/>
      <c r="H3163" s="53"/>
      <c r="I3163" s="67" t="s">
        <v>1</v>
      </c>
      <c r="J3163" s="53"/>
      <c r="K3163" s="67">
        <v>0</v>
      </c>
      <c r="L3163" s="53"/>
      <c r="M3163" s="49" t="s">
        <v>1</v>
      </c>
    </row>
    <row r="3164" spans="1:13" ht="12.75">
      <c r="A3164" s="64" t="s">
        <v>322</v>
      </c>
      <c r="B3164" s="53"/>
      <c r="C3164" s="64" t="s">
        <v>323</v>
      </c>
      <c r="D3164" s="53"/>
      <c r="E3164" s="53"/>
      <c r="F3164" s="53"/>
      <c r="G3164" s="53"/>
      <c r="H3164" s="53"/>
      <c r="I3164" s="65">
        <v>98000</v>
      </c>
      <c r="J3164" s="53"/>
      <c r="K3164" s="65">
        <v>42001.86</v>
      </c>
      <c r="L3164" s="53"/>
      <c r="M3164" s="14">
        <v>42.86</v>
      </c>
    </row>
    <row r="3165" spans="1:13" ht="12.75">
      <c r="A3165" s="66" t="s">
        <v>324</v>
      </c>
      <c r="B3165" s="53"/>
      <c r="C3165" s="66" t="s">
        <v>325</v>
      </c>
      <c r="D3165" s="53"/>
      <c r="E3165" s="53"/>
      <c r="F3165" s="53"/>
      <c r="G3165" s="53"/>
      <c r="H3165" s="53"/>
      <c r="I3165" s="67" t="s">
        <v>1</v>
      </c>
      <c r="J3165" s="53"/>
      <c r="K3165" s="67">
        <v>34797.08</v>
      </c>
      <c r="L3165" s="53"/>
      <c r="M3165" s="49" t="s">
        <v>1</v>
      </c>
    </row>
    <row r="3166" spans="1:13" ht="12.75">
      <c r="A3166" s="66" t="s">
        <v>358</v>
      </c>
      <c r="B3166" s="53"/>
      <c r="C3166" s="66" t="s">
        <v>359</v>
      </c>
      <c r="D3166" s="53"/>
      <c r="E3166" s="53"/>
      <c r="F3166" s="53"/>
      <c r="G3166" s="53"/>
      <c r="H3166" s="53"/>
      <c r="I3166" s="67" t="s">
        <v>1</v>
      </c>
      <c r="J3166" s="53"/>
      <c r="K3166" s="67">
        <v>7204.78</v>
      </c>
      <c r="L3166" s="53"/>
      <c r="M3166" s="49" t="s">
        <v>1</v>
      </c>
    </row>
    <row r="3167" spans="1:13" ht="12.75">
      <c r="A3167" s="66" t="s">
        <v>508</v>
      </c>
      <c r="B3167" s="53"/>
      <c r="C3167" s="66" t="s">
        <v>509</v>
      </c>
      <c r="D3167" s="53"/>
      <c r="E3167" s="53"/>
      <c r="F3167" s="53"/>
      <c r="G3167" s="53"/>
      <c r="H3167" s="53"/>
      <c r="I3167" s="67" t="s">
        <v>1</v>
      </c>
      <c r="J3167" s="53"/>
      <c r="K3167" s="67">
        <v>0</v>
      </c>
      <c r="L3167" s="53"/>
      <c r="M3167" s="49" t="s">
        <v>1</v>
      </c>
    </row>
    <row r="3168" spans="1:13" ht="12.75">
      <c r="A3168" s="66" t="s">
        <v>365</v>
      </c>
      <c r="B3168" s="53"/>
      <c r="C3168" s="66" t="s">
        <v>366</v>
      </c>
      <c r="D3168" s="53"/>
      <c r="E3168" s="53"/>
      <c r="F3168" s="53"/>
      <c r="G3168" s="53"/>
      <c r="H3168" s="53"/>
      <c r="I3168" s="67" t="s">
        <v>1</v>
      </c>
      <c r="J3168" s="53"/>
      <c r="K3168" s="67">
        <v>0</v>
      </c>
      <c r="L3168" s="53"/>
      <c r="M3168" s="49" t="s">
        <v>1</v>
      </c>
    </row>
    <row r="3169" spans="1:13" ht="12.75">
      <c r="A3169" s="64" t="s">
        <v>434</v>
      </c>
      <c r="B3169" s="53"/>
      <c r="C3169" s="64" t="s">
        <v>435</v>
      </c>
      <c r="D3169" s="53"/>
      <c r="E3169" s="53"/>
      <c r="F3169" s="53"/>
      <c r="G3169" s="53"/>
      <c r="H3169" s="53"/>
      <c r="I3169" s="65">
        <v>7000</v>
      </c>
      <c r="J3169" s="53"/>
      <c r="K3169" s="65">
        <v>0</v>
      </c>
      <c r="L3169" s="53"/>
      <c r="M3169" s="14">
        <v>0</v>
      </c>
    </row>
    <row r="3170" spans="1:13" ht="12.75">
      <c r="A3170" s="66" t="s">
        <v>436</v>
      </c>
      <c r="B3170" s="53"/>
      <c r="C3170" s="66" t="s">
        <v>437</v>
      </c>
      <c r="D3170" s="53"/>
      <c r="E3170" s="53"/>
      <c r="F3170" s="53"/>
      <c r="G3170" s="53"/>
      <c r="H3170" s="53"/>
      <c r="I3170" s="67" t="s">
        <v>1</v>
      </c>
      <c r="J3170" s="53"/>
      <c r="K3170" s="67">
        <v>0</v>
      </c>
      <c r="L3170" s="53"/>
      <c r="M3170" s="49" t="s">
        <v>1</v>
      </c>
    </row>
    <row r="3171" spans="1:13" ht="12.75">
      <c r="A3171" s="68" t="s">
        <v>450</v>
      </c>
      <c r="B3171" s="53"/>
      <c r="C3171" s="53"/>
      <c r="D3171" s="53"/>
      <c r="E3171" s="53"/>
      <c r="F3171" s="53"/>
      <c r="G3171" s="53"/>
      <c r="H3171" s="53"/>
      <c r="I3171" s="69">
        <v>997000</v>
      </c>
      <c r="J3171" s="53"/>
      <c r="K3171" s="69">
        <v>185718.85</v>
      </c>
      <c r="L3171" s="53"/>
      <c r="M3171" s="46">
        <v>18.63</v>
      </c>
    </row>
    <row r="3172" spans="1:13" ht="12.75">
      <c r="A3172" s="68" t="s">
        <v>451</v>
      </c>
      <c r="B3172" s="53"/>
      <c r="C3172" s="53"/>
      <c r="D3172" s="53"/>
      <c r="E3172" s="53"/>
      <c r="F3172" s="53"/>
      <c r="G3172" s="53"/>
      <c r="H3172" s="53"/>
      <c r="I3172" s="69">
        <v>997000</v>
      </c>
      <c r="J3172" s="53"/>
      <c r="K3172" s="69">
        <v>185718.85</v>
      </c>
      <c r="L3172" s="53"/>
      <c r="M3172" s="46">
        <v>18.63</v>
      </c>
    </row>
    <row r="3173" spans="1:13" ht="12.75">
      <c r="A3173" s="64" t="s">
        <v>280</v>
      </c>
      <c r="B3173" s="53"/>
      <c r="C3173" s="64" t="s">
        <v>281</v>
      </c>
      <c r="D3173" s="53"/>
      <c r="E3173" s="53"/>
      <c r="F3173" s="53"/>
      <c r="G3173" s="53"/>
      <c r="H3173" s="53"/>
      <c r="I3173" s="65">
        <v>346000</v>
      </c>
      <c r="J3173" s="53"/>
      <c r="K3173" s="65">
        <v>133046.73</v>
      </c>
      <c r="L3173" s="53"/>
      <c r="M3173" s="14">
        <v>38.45</v>
      </c>
    </row>
    <row r="3174" spans="1:13" ht="12.75">
      <c r="A3174" s="66" t="s">
        <v>282</v>
      </c>
      <c r="B3174" s="53"/>
      <c r="C3174" s="66" t="s">
        <v>283</v>
      </c>
      <c r="D3174" s="53"/>
      <c r="E3174" s="53"/>
      <c r="F3174" s="53"/>
      <c r="G3174" s="53"/>
      <c r="H3174" s="53"/>
      <c r="I3174" s="67" t="s">
        <v>1</v>
      </c>
      <c r="J3174" s="53"/>
      <c r="K3174" s="67">
        <v>133046.73</v>
      </c>
      <c r="L3174" s="53"/>
      <c r="M3174" s="49" t="s">
        <v>1</v>
      </c>
    </row>
    <row r="3175" spans="1:13" ht="12.75">
      <c r="A3175" s="64" t="s">
        <v>284</v>
      </c>
      <c r="B3175" s="53"/>
      <c r="C3175" s="64" t="s">
        <v>285</v>
      </c>
      <c r="D3175" s="53"/>
      <c r="E3175" s="53"/>
      <c r="F3175" s="53"/>
      <c r="G3175" s="53"/>
      <c r="H3175" s="53"/>
      <c r="I3175" s="65">
        <v>27000</v>
      </c>
      <c r="J3175" s="53"/>
      <c r="K3175" s="65">
        <v>10092</v>
      </c>
      <c r="L3175" s="53"/>
      <c r="M3175" s="14">
        <v>37.38</v>
      </c>
    </row>
    <row r="3176" spans="1:13" ht="12.75">
      <c r="A3176" s="66" t="s">
        <v>286</v>
      </c>
      <c r="B3176" s="53"/>
      <c r="C3176" s="66" t="s">
        <v>285</v>
      </c>
      <c r="D3176" s="53"/>
      <c r="E3176" s="53"/>
      <c r="F3176" s="53"/>
      <c r="G3176" s="53"/>
      <c r="H3176" s="53"/>
      <c r="I3176" s="67" t="s">
        <v>1</v>
      </c>
      <c r="J3176" s="53"/>
      <c r="K3176" s="67">
        <v>10092</v>
      </c>
      <c r="L3176" s="53"/>
      <c r="M3176" s="49" t="s">
        <v>1</v>
      </c>
    </row>
    <row r="3177" spans="1:13" ht="12.75">
      <c r="A3177" s="64" t="s">
        <v>287</v>
      </c>
      <c r="B3177" s="53"/>
      <c r="C3177" s="64" t="s">
        <v>288</v>
      </c>
      <c r="D3177" s="53"/>
      <c r="E3177" s="53"/>
      <c r="F3177" s="53"/>
      <c r="G3177" s="53"/>
      <c r="H3177" s="53"/>
      <c r="I3177" s="65">
        <v>57000</v>
      </c>
      <c r="J3177" s="53"/>
      <c r="K3177" s="65">
        <v>21952.72</v>
      </c>
      <c r="L3177" s="53"/>
      <c r="M3177" s="14">
        <v>38.51</v>
      </c>
    </row>
    <row r="3178" spans="1:13" ht="12.75">
      <c r="A3178" s="66" t="s">
        <v>289</v>
      </c>
      <c r="B3178" s="53"/>
      <c r="C3178" s="66" t="s">
        <v>290</v>
      </c>
      <c r="D3178" s="53"/>
      <c r="E3178" s="53"/>
      <c r="F3178" s="53"/>
      <c r="G3178" s="53"/>
      <c r="H3178" s="53"/>
      <c r="I3178" s="67" t="s">
        <v>1</v>
      </c>
      <c r="J3178" s="53"/>
      <c r="K3178" s="67">
        <v>21952.72</v>
      </c>
      <c r="L3178" s="53"/>
      <c r="M3178" s="49" t="s">
        <v>1</v>
      </c>
    </row>
    <row r="3179" spans="1:13" ht="12.75">
      <c r="A3179" s="64" t="s">
        <v>291</v>
      </c>
      <c r="B3179" s="53"/>
      <c r="C3179" s="64" t="s">
        <v>292</v>
      </c>
      <c r="D3179" s="53"/>
      <c r="E3179" s="53"/>
      <c r="F3179" s="53"/>
      <c r="G3179" s="53"/>
      <c r="H3179" s="53"/>
      <c r="I3179" s="65">
        <v>33000</v>
      </c>
      <c r="J3179" s="53"/>
      <c r="K3179" s="65">
        <v>19979.56</v>
      </c>
      <c r="L3179" s="53"/>
      <c r="M3179" s="14">
        <v>60.54</v>
      </c>
    </row>
    <row r="3180" spans="1:13" ht="12.75">
      <c r="A3180" s="66" t="s">
        <v>318</v>
      </c>
      <c r="B3180" s="53"/>
      <c r="C3180" s="66" t="s">
        <v>319</v>
      </c>
      <c r="D3180" s="53"/>
      <c r="E3180" s="53"/>
      <c r="F3180" s="53"/>
      <c r="G3180" s="53"/>
      <c r="H3180" s="53"/>
      <c r="I3180" s="67" t="s">
        <v>1</v>
      </c>
      <c r="J3180" s="53"/>
      <c r="K3180" s="67">
        <v>0</v>
      </c>
      <c r="L3180" s="53"/>
      <c r="M3180" s="49" t="s">
        <v>1</v>
      </c>
    </row>
    <row r="3181" spans="1:13" ht="12.75">
      <c r="A3181" s="66" t="s">
        <v>293</v>
      </c>
      <c r="B3181" s="53"/>
      <c r="C3181" s="66" t="s">
        <v>294</v>
      </c>
      <c r="D3181" s="53"/>
      <c r="E3181" s="53"/>
      <c r="F3181" s="53"/>
      <c r="G3181" s="53"/>
      <c r="H3181" s="53"/>
      <c r="I3181" s="67" t="s">
        <v>1</v>
      </c>
      <c r="J3181" s="53"/>
      <c r="K3181" s="67">
        <v>19979.56</v>
      </c>
      <c r="L3181" s="53"/>
      <c r="M3181" s="49" t="s">
        <v>1</v>
      </c>
    </row>
    <row r="3182" spans="1:13" ht="12.75">
      <c r="A3182" s="66" t="s">
        <v>320</v>
      </c>
      <c r="B3182" s="53"/>
      <c r="C3182" s="66" t="s">
        <v>321</v>
      </c>
      <c r="D3182" s="53"/>
      <c r="E3182" s="53"/>
      <c r="F3182" s="53"/>
      <c r="G3182" s="53"/>
      <c r="H3182" s="53"/>
      <c r="I3182" s="67" t="s">
        <v>1</v>
      </c>
      <c r="J3182" s="53"/>
      <c r="K3182" s="67">
        <v>0</v>
      </c>
      <c r="L3182" s="53"/>
      <c r="M3182" s="49" t="s">
        <v>1</v>
      </c>
    </row>
    <row r="3183" spans="1:13" ht="12.75">
      <c r="A3183" s="64" t="s">
        <v>295</v>
      </c>
      <c r="B3183" s="53"/>
      <c r="C3183" s="64" t="s">
        <v>296</v>
      </c>
      <c r="D3183" s="53"/>
      <c r="E3183" s="53"/>
      <c r="F3183" s="53"/>
      <c r="G3183" s="53"/>
      <c r="H3183" s="53"/>
      <c r="I3183" s="65">
        <v>57000</v>
      </c>
      <c r="J3183" s="53"/>
      <c r="K3183" s="65">
        <v>0</v>
      </c>
      <c r="L3183" s="53"/>
      <c r="M3183" s="14">
        <v>0</v>
      </c>
    </row>
    <row r="3184" spans="1:13" ht="12.75">
      <c r="A3184" s="66" t="s">
        <v>297</v>
      </c>
      <c r="B3184" s="53"/>
      <c r="C3184" s="66" t="s">
        <v>298</v>
      </c>
      <c r="D3184" s="53"/>
      <c r="E3184" s="53"/>
      <c r="F3184" s="53"/>
      <c r="G3184" s="53"/>
      <c r="H3184" s="53"/>
      <c r="I3184" s="67" t="s">
        <v>1</v>
      </c>
      <c r="J3184" s="53"/>
      <c r="K3184" s="67">
        <v>0</v>
      </c>
      <c r="L3184" s="53"/>
      <c r="M3184" s="49" t="s">
        <v>1</v>
      </c>
    </row>
    <row r="3185" spans="1:13" ht="12.75">
      <c r="A3185" s="66" t="s">
        <v>387</v>
      </c>
      <c r="B3185" s="53"/>
      <c r="C3185" s="66" t="s">
        <v>388</v>
      </c>
      <c r="D3185" s="53"/>
      <c r="E3185" s="53"/>
      <c r="F3185" s="53"/>
      <c r="G3185" s="53"/>
      <c r="H3185" s="53"/>
      <c r="I3185" s="67" t="s">
        <v>1</v>
      </c>
      <c r="J3185" s="53"/>
      <c r="K3185" s="67">
        <v>0</v>
      </c>
      <c r="L3185" s="53"/>
      <c r="M3185" s="49" t="s">
        <v>1</v>
      </c>
    </row>
    <row r="3186" spans="1:13" ht="12.75">
      <c r="A3186" s="66" t="s">
        <v>330</v>
      </c>
      <c r="B3186" s="53"/>
      <c r="C3186" s="66" t="s">
        <v>331</v>
      </c>
      <c r="D3186" s="53"/>
      <c r="E3186" s="53"/>
      <c r="F3186" s="53"/>
      <c r="G3186" s="53"/>
      <c r="H3186" s="53"/>
      <c r="I3186" s="67" t="s">
        <v>1</v>
      </c>
      <c r="J3186" s="53"/>
      <c r="K3186" s="67">
        <v>0</v>
      </c>
      <c r="L3186" s="53"/>
      <c r="M3186" s="49" t="s">
        <v>1</v>
      </c>
    </row>
    <row r="3187" spans="1:13" ht="12.75">
      <c r="A3187" s="64" t="s">
        <v>299</v>
      </c>
      <c r="B3187" s="53"/>
      <c r="C3187" s="64" t="s">
        <v>300</v>
      </c>
      <c r="D3187" s="53"/>
      <c r="E3187" s="53"/>
      <c r="F3187" s="53"/>
      <c r="G3187" s="53"/>
      <c r="H3187" s="53"/>
      <c r="I3187" s="65">
        <v>20000</v>
      </c>
      <c r="J3187" s="53"/>
      <c r="K3187" s="65">
        <v>0</v>
      </c>
      <c r="L3187" s="53"/>
      <c r="M3187" s="14">
        <v>0</v>
      </c>
    </row>
    <row r="3188" spans="1:13" ht="12.75">
      <c r="A3188" s="66" t="s">
        <v>334</v>
      </c>
      <c r="B3188" s="53"/>
      <c r="C3188" s="66" t="s">
        <v>335</v>
      </c>
      <c r="D3188" s="53"/>
      <c r="E3188" s="53"/>
      <c r="F3188" s="53"/>
      <c r="G3188" s="53"/>
      <c r="H3188" s="53"/>
      <c r="I3188" s="67" t="s">
        <v>1</v>
      </c>
      <c r="J3188" s="53"/>
      <c r="K3188" s="67">
        <v>0</v>
      </c>
      <c r="L3188" s="53"/>
      <c r="M3188" s="49" t="s">
        <v>1</v>
      </c>
    </row>
    <row r="3189" spans="1:13" ht="12.75">
      <c r="A3189" s="66" t="s">
        <v>340</v>
      </c>
      <c r="B3189" s="53"/>
      <c r="C3189" s="66" t="s">
        <v>341</v>
      </c>
      <c r="D3189" s="53"/>
      <c r="E3189" s="53"/>
      <c r="F3189" s="53"/>
      <c r="G3189" s="53"/>
      <c r="H3189" s="53"/>
      <c r="I3189" s="67" t="s">
        <v>1</v>
      </c>
      <c r="J3189" s="53"/>
      <c r="K3189" s="67">
        <v>0</v>
      </c>
      <c r="L3189" s="53"/>
      <c r="M3189" s="49" t="s">
        <v>1</v>
      </c>
    </row>
    <row r="3190" spans="1:13" ht="12.75">
      <c r="A3190" s="66" t="s">
        <v>303</v>
      </c>
      <c r="B3190" s="53"/>
      <c r="C3190" s="66" t="s">
        <v>304</v>
      </c>
      <c r="D3190" s="53"/>
      <c r="E3190" s="53"/>
      <c r="F3190" s="53"/>
      <c r="G3190" s="53"/>
      <c r="H3190" s="53"/>
      <c r="I3190" s="67" t="s">
        <v>1</v>
      </c>
      <c r="J3190" s="53"/>
      <c r="K3190" s="67">
        <v>0</v>
      </c>
      <c r="L3190" s="53"/>
      <c r="M3190" s="49" t="s">
        <v>1</v>
      </c>
    </row>
    <row r="3191" spans="1:13" ht="12.75">
      <c r="A3191" s="66" t="s">
        <v>344</v>
      </c>
      <c r="B3191" s="53"/>
      <c r="C3191" s="66" t="s">
        <v>345</v>
      </c>
      <c r="D3191" s="53"/>
      <c r="E3191" s="53"/>
      <c r="F3191" s="53"/>
      <c r="G3191" s="53"/>
      <c r="H3191" s="53"/>
      <c r="I3191" s="67" t="s">
        <v>1</v>
      </c>
      <c r="J3191" s="53"/>
      <c r="K3191" s="67">
        <v>0</v>
      </c>
      <c r="L3191" s="53"/>
      <c r="M3191" s="49" t="s">
        <v>1</v>
      </c>
    </row>
    <row r="3192" spans="1:13" ht="12.75">
      <c r="A3192" s="64" t="s">
        <v>360</v>
      </c>
      <c r="B3192" s="53"/>
      <c r="C3192" s="64" t="s">
        <v>361</v>
      </c>
      <c r="D3192" s="53"/>
      <c r="E3192" s="53"/>
      <c r="F3192" s="53"/>
      <c r="G3192" s="53"/>
      <c r="H3192" s="53"/>
      <c r="I3192" s="65">
        <v>7000</v>
      </c>
      <c r="J3192" s="53"/>
      <c r="K3192" s="65">
        <v>0</v>
      </c>
      <c r="L3192" s="53"/>
      <c r="M3192" s="14">
        <v>0</v>
      </c>
    </row>
    <row r="3193" spans="1:13" ht="12.75">
      <c r="A3193" s="66" t="s">
        <v>362</v>
      </c>
      <c r="B3193" s="53"/>
      <c r="C3193" s="66" t="s">
        <v>361</v>
      </c>
      <c r="D3193" s="53"/>
      <c r="E3193" s="53"/>
      <c r="F3193" s="53"/>
      <c r="G3193" s="53"/>
      <c r="H3193" s="53"/>
      <c r="I3193" s="67" t="s">
        <v>1</v>
      </c>
      <c r="J3193" s="53"/>
      <c r="K3193" s="67">
        <v>0</v>
      </c>
      <c r="L3193" s="53"/>
      <c r="M3193" s="49" t="s">
        <v>1</v>
      </c>
    </row>
    <row r="3194" spans="1:13" ht="12.75">
      <c r="A3194" s="64" t="s">
        <v>305</v>
      </c>
      <c r="B3194" s="53"/>
      <c r="C3194" s="64" t="s">
        <v>306</v>
      </c>
      <c r="D3194" s="53"/>
      <c r="E3194" s="53"/>
      <c r="F3194" s="53"/>
      <c r="G3194" s="53"/>
      <c r="H3194" s="53"/>
      <c r="I3194" s="65">
        <v>9000</v>
      </c>
      <c r="J3194" s="53"/>
      <c r="K3194" s="65">
        <v>0</v>
      </c>
      <c r="L3194" s="53"/>
      <c r="M3194" s="14">
        <v>0</v>
      </c>
    </row>
    <row r="3195" spans="1:13" ht="12.75">
      <c r="A3195" s="66" t="s">
        <v>307</v>
      </c>
      <c r="B3195" s="53"/>
      <c r="C3195" s="66" t="s">
        <v>308</v>
      </c>
      <c r="D3195" s="53"/>
      <c r="E3195" s="53"/>
      <c r="F3195" s="53"/>
      <c r="G3195" s="53"/>
      <c r="H3195" s="53"/>
      <c r="I3195" s="67" t="s">
        <v>1</v>
      </c>
      <c r="J3195" s="53"/>
      <c r="K3195" s="67">
        <v>0</v>
      </c>
      <c r="L3195" s="53"/>
      <c r="M3195" s="49" t="s">
        <v>1</v>
      </c>
    </row>
    <row r="3196" spans="1:13" ht="12.75">
      <c r="A3196" s="66" t="s">
        <v>311</v>
      </c>
      <c r="B3196" s="53"/>
      <c r="C3196" s="66" t="s">
        <v>306</v>
      </c>
      <c r="D3196" s="53"/>
      <c r="E3196" s="53"/>
      <c r="F3196" s="53"/>
      <c r="G3196" s="53"/>
      <c r="H3196" s="53"/>
      <c r="I3196" s="67" t="s">
        <v>1</v>
      </c>
      <c r="J3196" s="53"/>
      <c r="K3196" s="67">
        <v>0</v>
      </c>
      <c r="L3196" s="53"/>
      <c r="M3196" s="49" t="s">
        <v>1</v>
      </c>
    </row>
    <row r="3197" spans="1:13" ht="12.75">
      <c r="A3197" s="64" t="s">
        <v>391</v>
      </c>
      <c r="B3197" s="53"/>
      <c r="C3197" s="64" t="s">
        <v>392</v>
      </c>
      <c r="D3197" s="53"/>
      <c r="E3197" s="53"/>
      <c r="F3197" s="53"/>
      <c r="G3197" s="53"/>
      <c r="H3197" s="53"/>
      <c r="I3197" s="65">
        <v>90000</v>
      </c>
      <c r="J3197" s="53"/>
      <c r="K3197" s="65">
        <v>647.84</v>
      </c>
      <c r="L3197" s="53"/>
      <c r="M3197" s="14">
        <v>0.72</v>
      </c>
    </row>
    <row r="3198" spans="1:13" ht="12.75">
      <c r="A3198" s="66" t="s">
        <v>432</v>
      </c>
      <c r="B3198" s="53"/>
      <c r="C3198" s="66" t="s">
        <v>433</v>
      </c>
      <c r="D3198" s="53"/>
      <c r="E3198" s="53"/>
      <c r="F3198" s="53"/>
      <c r="G3198" s="53"/>
      <c r="H3198" s="53"/>
      <c r="I3198" s="67" t="s">
        <v>1</v>
      </c>
      <c r="J3198" s="53"/>
      <c r="K3198" s="67">
        <v>647.84</v>
      </c>
      <c r="L3198" s="53"/>
      <c r="M3198" s="49" t="s">
        <v>1</v>
      </c>
    </row>
    <row r="3199" spans="1:13" ht="12.75">
      <c r="A3199" s="64" t="s">
        <v>373</v>
      </c>
      <c r="B3199" s="53"/>
      <c r="C3199" s="64" t="s">
        <v>374</v>
      </c>
      <c r="D3199" s="53"/>
      <c r="E3199" s="53"/>
      <c r="F3199" s="53"/>
      <c r="G3199" s="53"/>
      <c r="H3199" s="53"/>
      <c r="I3199" s="65">
        <v>6000</v>
      </c>
      <c r="J3199" s="53"/>
      <c r="K3199" s="65">
        <v>0</v>
      </c>
      <c r="L3199" s="53"/>
      <c r="M3199" s="14">
        <v>0</v>
      </c>
    </row>
    <row r="3200" spans="1:13" ht="12.75">
      <c r="A3200" s="66" t="s">
        <v>375</v>
      </c>
      <c r="B3200" s="53"/>
      <c r="C3200" s="66" t="s">
        <v>376</v>
      </c>
      <c r="D3200" s="53"/>
      <c r="E3200" s="53"/>
      <c r="F3200" s="53"/>
      <c r="G3200" s="53"/>
      <c r="H3200" s="53"/>
      <c r="I3200" s="67" t="s">
        <v>1</v>
      </c>
      <c r="J3200" s="53"/>
      <c r="K3200" s="67">
        <v>0</v>
      </c>
      <c r="L3200" s="53"/>
      <c r="M3200" s="49" t="s">
        <v>1</v>
      </c>
    </row>
    <row r="3201" spans="1:13" ht="12.75">
      <c r="A3201" s="64" t="s">
        <v>322</v>
      </c>
      <c r="B3201" s="53"/>
      <c r="C3201" s="64" t="s">
        <v>323</v>
      </c>
      <c r="D3201" s="53"/>
      <c r="E3201" s="53"/>
      <c r="F3201" s="53"/>
      <c r="G3201" s="53"/>
      <c r="H3201" s="53"/>
      <c r="I3201" s="65">
        <v>50000</v>
      </c>
      <c r="J3201" s="53"/>
      <c r="K3201" s="65">
        <v>0</v>
      </c>
      <c r="L3201" s="53"/>
      <c r="M3201" s="14">
        <v>0</v>
      </c>
    </row>
    <row r="3202" spans="1:13" ht="12.75">
      <c r="A3202" s="66" t="s">
        <v>324</v>
      </c>
      <c r="B3202" s="53"/>
      <c r="C3202" s="66" t="s">
        <v>325</v>
      </c>
      <c r="D3202" s="53"/>
      <c r="E3202" s="53"/>
      <c r="F3202" s="53"/>
      <c r="G3202" s="53"/>
      <c r="H3202" s="53"/>
      <c r="I3202" s="67" t="s">
        <v>1</v>
      </c>
      <c r="J3202" s="53"/>
      <c r="K3202" s="67">
        <v>0</v>
      </c>
      <c r="L3202" s="53"/>
      <c r="M3202" s="49" t="s">
        <v>1</v>
      </c>
    </row>
    <row r="3203" spans="1:13" ht="12.75">
      <c r="A3203" s="64" t="s">
        <v>434</v>
      </c>
      <c r="B3203" s="53"/>
      <c r="C3203" s="64" t="s">
        <v>435</v>
      </c>
      <c r="D3203" s="53"/>
      <c r="E3203" s="53"/>
      <c r="F3203" s="53"/>
      <c r="G3203" s="53"/>
      <c r="H3203" s="53"/>
      <c r="I3203" s="65">
        <v>295000</v>
      </c>
      <c r="J3203" s="53"/>
      <c r="K3203" s="65">
        <v>0</v>
      </c>
      <c r="L3203" s="53"/>
      <c r="M3203" s="14">
        <v>0</v>
      </c>
    </row>
    <row r="3204" spans="1:13" ht="12.75">
      <c r="A3204" s="66" t="s">
        <v>436</v>
      </c>
      <c r="B3204" s="53"/>
      <c r="C3204" s="66" t="s">
        <v>437</v>
      </c>
      <c r="D3204" s="53"/>
      <c r="E3204" s="53"/>
      <c r="F3204" s="53"/>
      <c r="G3204" s="53"/>
      <c r="H3204" s="53"/>
      <c r="I3204" s="67" t="s">
        <v>1</v>
      </c>
      <c r="J3204" s="53"/>
      <c r="K3204" s="67">
        <v>0</v>
      </c>
      <c r="L3204" s="53"/>
      <c r="M3204" s="49" t="s">
        <v>1</v>
      </c>
    </row>
    <row r="3205" spans="1:13" ht="12.75">
      <c r="A3205" s="68" t="s">
        <v>452</v>
      </c>
      <c r="B3205" s="53"/>
      <c r="C3205" s="53"/>
      <c r="D3205" s="53"/>
      <c r="E3205" s="53"/>
      <c r="F3205" s="53"/>
      <c r="G3205" s="53"/>
      <c r="H3205" s="53"/>
      <c r="I3205" s="69">
        <v>10000</v>
      </c>
      <c r="J3205" s="53"/>
      <c r="K3205" s="69">
        <v>0</v>
      </c>
      <c r="L3205" s="53"/>
      <c r="M3205" s="46">
        <v>0</v>
      </c>
    </row>
    <row r="3206" spans="1:13" ht="12.75">
      <c r="A3206" s="68" t="s">
        <v>453</v>
      </c>
      <c r="B3206" s="53"/>
      <c r="C3206" s="53"/>
      <c r="D3206" s="53"/>
      <c r="E3206" s="53"/>
      <c r="F3206" s="53"/>
      <c r="G3206" s="53"/>
      <c r="H3206" s="53"/>
      <c r="I3206" s="69">
        <v>10000</v>
      </c>
      <c r="J3206" s="53"/>
      <c r="K3206" s="69">
        <v>0</v>
      </c>
      <c r="L3206" s="53"/>
      <c r="M3206" s="46">
        <v>0</v>
      </c>
    </row>
    <row r="3207" spans="1:13" ht="12.75">
      <c r="A3207" s="64" t="s">
        <v>295</v>
      </c>
      <c r="B3207" s="53"/>
      <c r="C3207" s="64" t="s">
        <v>296</v>
      </c>
      <c r="D3207" s="53"/>
      <c r="E3207" s="53"/>
      <c r="F3207" s="53"/>
      <c r="G3207" s="53"/>
      <c r="H3207" s="53"/>
      <c r="I3207" s="65">
        <v>2000</v>
      </c>
      <c r="J3207" s="53"/>
      <c r="K3207" s="65">
        <v>0</v>
      </c>
      <c r="L3207" s="53"/>
      <c r="M3207" s="14">
        <v>0</v>
      </c>
    </row>
    <row r="3208" spans="1:13" ht="12.75">
      <c r="A3208" s="66" t="s">
        <v>330</v>
      </c>
      <c r="B3208" s="53"/>
      <c r="C3208" s="66" t="s">
        <v>331</v>
      </c>
      <c r="D3208" s="53"/>
      <c r="E3208" s="53"/>
      <c r="F3208" s="53"/>
      <c r="G3208" s="53"/>
      <c r="H3208" s="53"/>
      <c r="I3208" s="67" t="s">
        <v>1</v>
      </c>
      <c r="J3208" s="53"/>
      <c r="K3208" s="67">
        <v>0</v>
      </c>
      <c r="L3208" s="53"/>
      <c r="M3208" s="49" t="s">
        <v>1</v>
      </c>
    </row>
    <row r="3209" spans="1:13" ht="12.75">
      <c r="A3209" s="64" t="s">
        <v>299</v>
      </c>
      <c r="B3209" s="53"/>
      <c r="C3209" s="64" t="s">
        <v>300</v>
      </c>
      <c r="D3209" s="53"/>
      <c r="E3209" s="53"/>
      <c r="F3209" s="53"/>
      <c r="G3209" s="53"/>
      <c r="H3209" s="53"/>
      <c r="I3209" s="65">
        <v>2000</v>
      </c>
      <c r="J3209" s="53"/>
      <c r="K3209" s="65">
        <v>0</v>
      </c>
      <c r="L3209" s="53"/>
      <c r="M3209" s="14">
        <v>0</v>
      </c>
    </row>
    <row r="3210" spans="1:13" ht="12.75">
      <c r="A3210" s="66" t="s">
        <v>344</v>
      </c>
      <c r="B3210" s="53"/>
      <c r="C3210" s="66" t="s">
        <v>345</v>
      </c>
      <c r="D3210" s="53"/>
      <c r="E3210" s="53"/>
      <c r="F3210" s="53"/>
      <c r="G3210" s="53"/>
      <c r="H3210" s="53"/>
      <c r="I3210" s="67" t="s">
        <v>1</v>
      </c>
      <c r="J3210" s="53"/>
      <c r="K3210" s="67">
        <v>0</v>
      </c>
      <c r="L3210" s="53"/>
      <c r="M3210" s="49" t="s">
        <v>1</v>
      </c>
    </row>
    <row r="3211" spans="1:13" ht="12.75">
      <c r="A3211" s="64" t="s">
        <v>305</v>
      </c>
      <c r="B3211" s="53"/>
      <c r="C3211" s="64" t="s">
        <v>306</v>
      </c>
      <c r="D3211" s="53"/>
      <c r="E3211" s="53"/>
      <c r="F3211" s="53"/>
      <c r="G3211" s="53"/>
      <c r="H3211" s="53"/>
      <c r="I3211" s="65">
        <v>2000</v>
      </c>
      <c r="J3211" s="53"/>
      <c r="K3211" s="65">
        <v>0</v>
      </c>
      <c r="L3211" s="53"/>
      <c r="M3211" s="14">
        <v>0</v>
      </c>
    </row>
    <row r="3212" spans="1:13" ht="12.75">
      <c r="A3212" s="66" t="s">
        <v>311</v>
      </c>
      <c r="B3212" s="53"/>
      <c r="C3212" s="66" t="s">
        <v>306</v>
      </c>
      <c r="D3212" s="53"/>
      <c r="E3212" s="53"/>
      <c r="F3212" s="53"/>
      <c r="G3212" s="53"/>
      <c r="H3212" s="53"/>
      <c r="I3212" s="67" t="s">
        <v>1</v>
      </c>
      <c r="J3212" s="53"/>
      <c r="K3212" s="67">
        <v>0</v>
      </c>
      <c r="L3212" s="53"/>
      <c r="M3212" s="49" t="s">
        <v>1</v>
      </c>
    </row>
    <row r="3213" spans="1:13" ht="12.75">
      <c r="A3213" s="64" t="s">
        <v>434</v>
      </c>
      <c r="B3213" s="53"/>
      <c r="C3213" s="64" t="s">
        <v>435</v>
      </c>
      <c r="D3213" s="53"/>
      <c r="E3213" s="53"/>
      <c r="F3213" s="53"/>
      <c r="G3213" s="53"/>
      <c r="H3213" s="53"/>
      <c r="I3213" s="65">
        <v>4000</v>
      </c>
      <c r="J3213" s="53"/>
      <c r="K3213" s="65">
        <v>0</v>
      </c>
      <c r="L3213" s="53"/>
      <c r="M3213" s="14">
        <v>0</v>
      </c>
    </row>
    <row r="3214" spans="1:13" ht="12.75">
      <c r="A3214" s="66" t="s">
        <v>436</v>
      </c>
      <c r="B3214" s="53"/>
      <c r="C3214" s="66" t="s">
        <v>437</v>
      </c>
      <c r="D3214" s="53"/>
      <c r="E3214" s="53"/>
      <c r="F3214" s="53"/>
      <c r="G3214" s="53"/>
      <c r="H3214" s="53"/>
      <c r="I3214" s="67" t="s">
        <v>1</v>
      </c>
      <c r="J3214" s="53"/>
      <c r="K3214" s="67">
        <v>0</v>
      </c>
      <c r="L3214" s="53"/>
      <c r="M3214" s="49" t="s">
        <v>1</v>
      </c>
    </row>
    <row r="3215" spans="1:13" ht="12.75">
      <c r="A3215" s="68" t="s">
        <v>454</v>
      </c>
      <c r="B3215" s="53"/>
      <c r="C3215" s="53"/>
      <c r="D3215" s="53"/>
      <c r="E3215" s="53"/>
      <c r="F3215" s="53"/>
      <c r="G3215" s="53"/>
      <c r="H3215" s="53"/>
      <c r="I3215" s="69">
        <v>17000</v>
      </c>
      <c r="J3215" s="53"/>
      <c r="K3215" s="69">
        <v>860.95</v>
      </c>
      <c r="L3215" s="53"/>
      <c r="M3215" s="46">
        <v>5.06</v>
      </c>
    </row>
    <row r="3216" spans="1:13" ht="12.75">
      <c r="A3216" s="68" t="s">
        <v>455</v>
      </c>
      <c r="B3216" s="53"/>
      <c r="C3216" s="53"/>
      <c r="D3216" s="53"/>
      <c r="E3216" s="53"/>
      <c r="F3216" s="53"/>
      <c r="G3216" s="53"/>
      <c r="H3216" s="53"/>
      <c r="I3216" s="69">
        <v>17000</v>
      </c>
      <c r="J3216" s="53"/>
      <c r="K3216" s="69">
        <v>860.95</v>
      </c>
      <c r="L3216" s="53"/>
      <c r="M3216" s="46">
        <v>5.06</v>
      </c>
    </row>
    <row r="3217" spans="1:13" ht="12.75">
      <c r="A3217" s="64" t="s">
        <v>295</v>
      </c>
      <c r="B3217" s="53"/>
      <c r="C3217" s="64" t="s">
        <v>296</v>
      </c>
      <c r="D3217" s="53"/>
      <c r="E3217" s="53"/>
      <c r="F3217" s="53"/>
      <c r="G3217" s="53"/>
      <c r="H3217" s="53"/>
      <c r="I3217" s="65">
        <v>4500</v>
      </c>
      <c r="J3217" s="53"/>
      <c r="K3217" s="65">
        <v>0</v>
      </c>
      <c r="L3217" s="53"/>
      <c r="M3217" s="14">
        <v>0</v>
      </c>
    </row>
    <row r="3218" spans="1:13" ht="12.75">
      <c r="A3218" s="66" t="s">
        <v>328</v>
      </c>
      <c r="B3218" s="53"/>
      <c r="C3218" s="66" t="s">
        <v>329</v>
      </c>
      <c r="D3218" s="53"/>
      <c r="E3218" s="53"/>
      <c r="F3218" s="53"/>
      <c r="G3218" s="53"/>
      <c r="H3218" s="53"/>
      <c r="I3218" s="67" t="s">
        <v>1</v>
      </c>
      <c r="J3218" s="53"/>
      <c r="K3218" s="67">
        <v>0</v>
      </c>
      <c r="L3218" s="53"/>
      <c r="M3218" s="49" t="s">
        <v>1</v>
      </c>
    </row>
    <row r="3219" spans="1:13" ht="12.75">
      <c r="A3219" s="66" t="s">
        <v>330</v>
      </c>
      <c r="B3219" s="53"/>
      <c r="C3219" s="66" t="s">
        <v>331</v>
      </c>
      <c r="D3219" s="53"/>
      <c r="E3219" s="53"/>
      <c r="F3219" s="53"/>
      <c r="G3219" s="53"/>
      <c r="H3219" s="53"/>
      <c r="I3219" s="67" t="s">
        <v>1</v>
      </c>
      <c r="J3219" s="53"/>
      <c r="K3219" s="67">
        <v>0</v>
      </c>
      <c r="L3219" s="53"/>
      <c r="M3219" s="49" t="s">
        <v>1</v>
      </c>
    </row>
    <row r="3220" spans="1:13" ht="12.75">
      <c r="A3220" s="64" t="s">
        <v>299</v>
      </c>
      <c r="B3220" s="53"/>
      <c r="C3220" s="64" t="s">
        <v>300</v>
      </c>
      <c r="D3220" s="53"/>
      <c r="E3220" s="53"/>
      <c r="F3220" s="53"/>
      <c r="G3220" s="53"/>
      <c r="H3220" s="53"/>
      <c r="I3220" s="65">
        <v>5000</v>
      </c>
      <c r="J3220" s="53"/>
      <c r="K3220" s="65">
        <v>662.5</v>
      </c>
      <c r="L3220" s="53"/>
      <c r="M3220" s="14">
        <v>13.25</v>
      </c>
    </row>
    <row r="3221" spans="1:13" ht="12.75">
      <c r="A3221" s="66" t="s">
        <v>336</v>
      </c>
      <c r="B3221" s="53"/>
      <c r="C3221" s="66" t="s">
        <v>337</v>
      </c>
      <c r="D3221" s="53"/>
      <c r="E3221" s="53"/>
      <c r="F3221" s="53"/>
      <c r="G3221" s="53"/>
      <c r="H3221" s="53"/>
      <c r="I3221" s="67" t="s">
        <v>1</v>
      </c>
      <c r="J3221" s="53"/>
      <c r="K3221" s="67">
        <v>662.5</v>
      </c>
      <c r="L3221" s="53"/>
      <c r="M3221" s="49" t="s">
        <v>1</v>
      </c>
    </row>
    <row r="3222" spans="1:13" ht="12.75">
      <c r="A3222" s="64" t="s">
        <v>322</v>
      </c>
      <c r="B3222" s="53"/>
      <c r="C3222" s="64" t="s">
        <v>323</v>
      </c>
      <c r="D3222" s="53"/>
      <c r="E3222" s="53"/>
      <c r="F3222" s="53"/>
      <c r="G3222" s="53"/>
      <c r="H3222" s="53"/>
      <c r="I3222" s="65">
        <v>1500</v>
      </c>
      <c r="J3222" s="53"/>
      <c r="K3222" s="65">
        <v>0</v>
      </c>
      <c r="L3222" s="53"/>
      <c r="M3222" s="14">
        <v>0</v>
      </c>
    </row>
    <row r="3223" spans="1:13" ht="12.75">
      <c r="A3223" s="66" t="s">
        <v>324</v>
      </c>
      <c r="B3223" s="53"/>
      <c r="C3223" s="66" t="s">
        <v>325</v>
      </c>
      <c r="D3223" s="53"/>
      <c r="E3223" s="53"/>
      <c r="F3223" s="53"/>
      <c r="G3223" s="53"/>
      <c r="H3223" s="53"/>
      <c r="I3223" s="67" t="s">
        <v>1</v>
      </c>
      <c r="J3223" s="53"/>
      <c r="K3223" s="67">
        <v>0</v>
      </c>
      <c r="L3223" s="53"/>
      <c r="M3223" s="49" t="s">
        <v>1</v>
      </c>
    </row>
    <row r="3224" spans="1:13" ht="12.75">
      <c r="A3224" s="64" t="s">
        <v>434</v>
      </c>
      <c r="B3224" s="53"/>
      <c r="C3224" s="64" t="s">
        <v>435</v>
      </c>
      <c r="D3224" s="53"/>
      <c r="E3224" s="53"/>
      <c r="F3224" s="53"/>
      <c r="G3224" s="53"/>
      <c r="H3224" s="53"/>
      <c r="I3224" s="65">
        <v>6000</v>
      </c>
      <c r="J3224" s="53"/>
      <c r="K3224" s="65">
        <v>198.45</v>
      </c>
      <c r="L3224" s="53"/>
      <c r="M3224" s="14">
        <v>3.31</v>
      </c>
    </row>
    <row r="3225" spans="1:13" ht="12.75">
      <c r="A3225" s="66" t="s">
        <v>436</v>
      </c>
      <c r="B3225" s="53"/>
      <c r="C3225" s="66" t="s">
        <v>437</v>
      </c>
      <c r="D3225" s="53"/>
      <c r="E3225" s="53"/>
      <c r="F3225" s="53"/>
      <c r="G3225" s="53"/>
      <c r="H3225" s="53"/>
      <c r="I3225" s="67" t="s">
        <v>1</v>
      </c>
      <c r="J3225" s="53"/>
      <c r="K3225" s="67">
        <v>198.45</v>
      </c>
      <c r="L3225" s="53"/>
      <c r="M3225" s="49" t="s">
        <v>1</v>
      </c>
    </row>
    <row r="3226" spans="1:13" ht="12.75">
      <c r="A3226" s="72" t="s">
        <v>716</v>
      </c>
      <c r="B3226" s="53"/>
      <c r="C3226" s="72" t="s">
        <v>717</v>
      </c>
      <c r="D3226" s="53"/>
      <c r="E3226" s="53"/>
      <c r="F3226" s="53"/>
      <c r="G3226" s="53"/>
      <c r="H3226" s="53"/>
      <c r="I3226" s="73">
        <v>81050</v>
      </c>
      <c r="J3226" s="53"/>
      <c r="K3226" s="73">
        <v>58587.29</v>
      </c>
      <c r="L3226" s="53"/>
      <c r="M3226" s="48">
        <v>72.29</v>
      </c>
    </row>
    <row r="3227" spans="1:13" ht="12.75">
      <c r="A3227" s="68" t="s">
        <v>450</v>
      </c>
      <c r="B3227" s="53"/>
      <c r="C3227" s="53"/>
      <c r="D3227" s="53"/>
      <c r="E3227" s="53"/>
      <c r="F3227" s="53"/>
      <c r="G3227" s="53"/>
      <c r="H3227" s="53"/>
      <c r="I3227" s="69">
        <v>81050</v>
      </c>
      <c r="J3227" s="53"/>
      <c r="K3227" s="69">
        <v>58587.29</v>
      </c>
      <c r="L3227" s="53"/>
      <c r="M3227" s="46">
        <v>72.29</v>
      </c>
    </row>
    <row r="3228" spans="1:13" ht="12.75">
      <c r="A3228" s="68" t="s">
        <v>451</v>
      </c>
      <c r="B3228" s="53"/>
      <c r="C3228" s="53"/>
      <c r="D3228" s="53"/>
      <c r="E3228" s="53"/>
      <c r="F3228" s="53"/>
      <c r="G3228" s="53"/>
      <c r="H3228" s="53"/>
      <c r="I3228" s="69">
        <v>81050</v>
      </c>
      <c r="J3228" s="53"/>
      <c r="K3228" s="69">
        <v>58587.29</v>
      </c>
      <c r="L3228" s="53"/>
      <c r="M3228" s="46">
        <v>72.29</v>
      </c>
    </row>
    <row r="3229" spans="1:13" ht="12.75">
      <c r="A3229" s="64" t="s">
        <v>280</v>
      </c>
      <c r="B3229" s="53"/>
      <c r="C3229" s="64" t="s">
        <v>281</v>
      </c>
      <c r="D3229" s="53"/>
      <c r="E3229" s="53"/>
      <c r="F3229" s="53"/>
      <c r="G3229" s="53"/>
      <c r="H3229" s="53"/>
      <c r="I3229" s="65">
        <v>59000</v>
      </c>
      <c r="J3229" s="53"/>
      <c r="K3229" s="65">
        <v>42423.08</v>
      </c>
      <c r="L3229" s="53"/>
      <c r="M3229" s="14">
        <v>71.9</v>
      </c>
    </row>
    <row r="3230" spans="1:13" ht="12.75">
      <c r="A3230" s="66" t="s">
        <v>282</v>
      </c>
      <c r="B3230" s="53"/>
      <c r="C3230" s="66" t="s">
        <v>283</v>
      </c>
      <c r="D3230" s="53"/>
      <c r="E3230" s="53"/>
      <c r="F3230" s="53"/>
      <c r="G3230" s="53"/>
      <c r="H3230" s="53"/>
      <c r="I3230" s="67" t="s">
        <v>1</v>
      </c>
      <c r="J3230" s="53"/>
      <c r="K3230" s="67">
        <v>42423.08</v>
      </c>
      <c r="L3230" s="53"/>
      <c r="M3230" s="49" t="s">
        <v>1</v>
      </c>
    </row>
    <row r="3231" spans="1:13" ht="12.75">
      <c r="A3231" s="64" t="s">
        <v>284</v>
      </c>
      <c r="B3231" s="53"/>
      <c r="C3231" s="64" t="s">
        <v>285</v>
      </c>
      <c r="D3231" s="53"/>
      <c r="E3231" s="53"/>
      <c r="F3231" s="53"/>
      <c r="G3231" s="53"/>
      <c r="H3231" s="53"/>
      <c r="I3231" s="65">
        <v>3000</v>
      </c>
      <c r="J3231" s="53"/>
      <c r="K3231" s="65">
        <v>3000</v>
      </c>
      <c r="L3231" s="53"/>
      <c r="M3231" s="14">
        <v>100</v>
      </c>
    </row>
    <row r="3232" spans="1:13" ht="12.75">
      <c r="A3232" s="66" t="s">
        <v>286</v>
      </c>
      <c r="B3232" s="53"/>
      <c r="C3232" s="66" t="s">
        <v>285</v>
      </c>
      <c r="D3232" s="53"/>
      <c r="E3232" s="53"/>
      <c r="F3232" s="53"/>
      <c r="G3232" s="53"/>
      <c r="H3232" s="53"/>
      <c r="I3232" s="67" t="s">
        <v>1</v>
      </c>
      <c r="J3232" s="53"/>
      <c r="K3232" s="67">
        <v>3000</v>
      </c>
      <c r="L3232" s="53"/>
      <c r="M3232" s="49" t="s">
        <v>1</v>
      </c>
    </row>
    <row r="3233" spans="1:13" ht="12.75">
      <c r="A3233" s="64" t="s">
        <v>287</v>
      </c>
      <c r="B3233" s="53"/>
      <c r="C3233" s="64" t="s">
        <v>288</v>
      </c>
      <c r="D3233" s="53"/>
      <c r="E3233" s="53"/>
      <c r="F3233" s="53"/>
      <c r="G3233" s="53"/>
      <c r="H3233" s="53"/>
      <c r="I3233" s="65">
        <v>9700</v>
      </c>
      <c r="J3233" s="53"/>
      <c r="K3233" s="65">
        <v>6999.81</v>
      </c>
      <c r="L3233" s="53"/>
      <c r="M3233" s="14">
        <v>72.16</v>
      </c>
    </row>
    <row r="3234" spans="1:13" ht="12.75">
      <c r="A3234" s="66" t="s">
        <v>289</v>
      </c>
      <c r="B3234" s="53"/>
      <c r="C3234" s="66" t="s">
        <v>290</v>
      </c>
      <c r="D3234" s="53"/>
      <c r="E3234" s="53"/>
      <c r="F3234" s="53"/>
      <c r="G3234" s="53"/>
      <c r="H3234" s="53"/>
      <c r="I3234" s="67" t="s">
        <v>1</v>
      </c>
      <c r="J3234" s="53"/>
      <c r="K3234" s="67">
        <v>6999.81</v>
      </c>
      <c r="L3234" s="53"/>
      <c r="M3234" s="49" t="s">
        <v>1</v>
      </c>
    </row>
    <row r="3235" spans="1:13" ht="12.75">
      <c r="A3235" s="64" t="s">
        <v>291</v>
      </c>
      <c r="B3235" s="53"/>
      <c r="C3235" s="64" t="s">
        <v>292</v>
      </c>
      <c r="D3235" s="53"/>
      <c r="E3235" s="53"/>
      <c r="F3235" s="53"/>
      <c r="G3235" s="53"/>
      <c r="H3235" s="53"/>
      <c r="I3235" s="65">
        <v>9000</v>
      </c>
      <c r="J3235" s="53"/>
      <c r="K3235" s="65">
        <v>6164.4</v>
      </c>
      <c r="L3235" s="53"/>
      <c r="M3235" s="14">
        <v>68.49</v>
      </c>
    </row>
    <row r="3236" spans="1:13" ht="12.75">
      <c r="A3236" s="66" t="s">
        <v>318</v>
      </c>
      <c r="B3236" s="53"/>
      <c r="C3236" s="66" t="s">
        <v>319</v>
      </c>
      <c r="D3236" s="53"/>
      <c r="E3236" s="53"/>
      <c r="F3236" s="53"/>
      <c r="G3236" s="53"/>
      <c r="H3236" s="53"/>
      <c r="I3236" s="67" t="s">
        <v>1</v>
      </c>
      <c r="J3236" s="53"/>
      <c r="K3236" s="67">
        <v>0</v>
      </c>
      <c r="L3236" s="53"/>
      <c r="M3236" s="49" t="s">
        <v>1</v>
      </c>
    </row>
    <row r="3237" spans="1:13" ht="12.75">
      <c r="A3237" s="66" t="s">
        <v>293</v>
      </c>
      <c r="B3237" s="53"/>
      <c r="C3237" s="66" t="s">
        <v>294</v>
      </c>
      <c r="D3237" s="53"/>
      <c r="E3237" s="53"/>
      <c r="F3237" s="53"/>
      <c r="G3237" s="53"/>
      <c r="H3237" s="53"/>
      <c r="I3237" s="67" t="s">
        <v>1</v>
      </c>
      <c r="J3237" s="53"/>
      <c r="K3237" s="67">
        <v>6164.4</v>
      </c>
      <c r="L3237" s="53"/>
      <c r="M3237" s="49" t="s">
        <v>1</v>
      </c>
    </row>
    <row r="3238" spans="1:13" ht="12.75">
      <c r="A3238" s="64" t="s">
        <v>299</v>
      </c>
      <c r="B3238" s="53"/>
      <c r="C3238" s="64" t="s">
        <v>300</v>
      </c>
      <c r="D3238" s="53"/>
      <c r="E3238" s="53"/>
      <c r="F3238" s="53"/>
      <c r="G3238" s="53"/>
      <c r="H3238" s="53"/>
      <c r="I3238" s="65">
        <v>350</v>
      </c>
      <c r="J3238" s="53"/>
      <c r="K3238" s="65">
        <v>0</v>
      </c>
      <c r="L3238" s="53"/>
      <c r="M3238" s="14">
        <v>0</v>
      </c>
    </row>
    <row r="3239" spans="1:13" ht="12.75">
      <c r="A3239" s="66" t="s">
        <v>303</v>
      </c>
      <c r="B3239" s="53"/>
      <c r="C3239" s="66" t="s">
        <v>304</v>
      </c>
      <c r="D3239" s="53"/>
      <c r="E3239" s="53"/>
      <c r="F3239" s="53"/>
      <c r="G3239" s="53"/>
      <c r="H3239" s="53"/>
      <c r="I3239" s="67" t="s">
        <v>1</v>
      </c>
      <c r="J3239" s="53"/>
      <c r="K3239" s="67">
        <v>0</v>
      </c>
      <c r="L3239" s="53"/>
      <c r="M3239" s="49" t="s">
        <v>1</v>
      </c>
    </row>
    <row r="3240" spans="1:13" ht="12.75">
      <c r="A3240" s="70" t="s">
        <v>734</v>
      </c>
      <c r="B3240" s="53"/>
      <c r="C3240" s="70" t="s">
        <v>735</v>
      </c>
      <c r="D3240" s="53"/>
      <c r="E3240" s="53"/>
      <c r="F3240" s="53"/>
      <c r="G3240" s="53"/>
      <c r="H3240" s="53"/>
      <c r="I3240" s="71">
        <v>153000</v>
      </c>
      <c r="J3240" s="53"/>
      <c r="K3240" s="71">
        <v>66548.12</v>
      </c>
      <c r="L3240" s="53"/>
      <c r="M3240" s="47">
        <v>43.5</v>
      </c>
    </row>
    <row r="3241" spans="1:13" ht="12.75">
      <c r="A3241" s="72" t="s">
        <v>736</v>
      </c>
      <c r="B3241" s="53"/>
      <c r="C3241" s="72" t="s">
        <v>737</v>
      </c>
      <c r="D3241" s="53"/>
      <c r="E3241" s="53"/>
      <c r="F3241" s="53"/>
      <c r="G3241" s="53"/>
      <c r="H3241" s="53"/>
      <c r="I3241" s="73">
        <v>153000</v>
      </c>
      <c r="J3241" s="53"/>
      <c r="K3241" s="73">
        <v>66548.12</v>
      </c>
      <c r="L3241" s="53"/>
      <c r="M3241" s="48">
        <v>43.5</v>
      </c>
    </row>
    <row r="3242" spans="1:13" ht="12.75">
      <c r="A3242" s="68" t="s">
        <v>444</v>
      </c>
      <c r="B3242" s="53"/>
      <c r="C3242" s="53"/>
      <c r="D3242" s="53"/>
      <c r="E3242" s="53"/>
      <c r="F3242" s="53"/>
      <c r="G3242" s="53"/>
      <c r="H3242" s="53"/>
      <c r="I3242" s="69">
        <v>103000</v>
      </c>
      <c r="J3242" s="53"/>
      <c r="K3242" s="69">
        <v>47705</v>
      </c>
      <c r="L3242" s="53"/>
      <c r="M3242" s="46">
        <v>46.32</v>
      </c>
    </row>
    <row r="3243" spans="1:13" ht="12.75">
      <c r="A3243" s="68" t="s">
        <v>445</v>
      </c>
      <c r="B3243" s="53"/>
      <c r="C3243" s="53"/>
      <c r="D3243" s="53"/>
      <c r="E3243" s="53"/>
      <c r="F3243" s="53"/>
      <c r="G3243" s="53"/>
      <c r="H3243" s="53"/>
      <c r="I3243" s="69">
        <v>103000</v>
      </c>
      <c r="J3243" s="53"/>
      <c r="K3243" s="69">
        <v>47705</v>
      </c>
      <c r="L3243" s="53"/>
      <c r="M3243" s="46">
        <v>46.32</v>
      </c>
    </row>
    <row r="3244" spans="1:13" ht="12.75">
      <c r="A3244" s="64" t="s">
        <v>295</v>
      </c>
      <c r="B3244" s="53"/>
      <c r="C3244" s="64" t="s">
        <v>296</v>
      </c>
      <c r="D3244" s="53"/>
      <c r="E3244" s="53"/>
      <c r="F3244" s="53"/>
      <c r="G3244" s="53"/>
      <c r="H3244" s="53"/>
      <c r="I3244" s="65">
        <v>103000</v>
      </c>
      <c r="J3244" s="53"/>
      <c r="K3244" s="65">
        <v>47705</v>
      </c>
      <c r="L3244" s="53"/>
      <c r="M3244" s="14">
        <v>46.32</v>
      </c>
    </row>
    <row r="3245" spans="1:13" ht="12.75">
      <c r="A3245" s="66" t="s">
        <v>387</v>
      </c>
      <c r="B3245" s="53"/>
      <c r="C3245" s="66" t="s">
        <v>388</v>
      </c>
      <c r="D3245" s="53"/>
      <c r="E3245" s="53"/>
      <c r="F3245" s="53"/>
      <c r="G3245" s="53"/>
      <c r="H3245" s="53"/>
      <c r="I3245" s="67" t="s">
        <v>1</v>
      </c>
      <c r="J3245" s="53"/>
      <c r="K3245" s="67">
        <v>47705</v>
      </c>
      <c r="L3245" s="53"/>
      <c r="M3245" s="49" t="s">
        <v>1</v>
      </c>
    </row>
    <row r="3246" spans="1:13" ht="12.75">
      <c r="A3246" s="68" t="s">
        <v>450</v>
      </c>
      <c r="B3246" s="53"/>
      <c r="C3246" s="53"/>
      <c r="D3246" s="53"/>
      <c r="E3246" s="53"/>
      <c r="F3246" s="53"/>
      <c r="G3246" s="53"/>
      <c r="H3246" s="53"/>
      <c r="I3246" s="69">
        <v>45000</v>
      </c>
      <c r="J3246" s="53"/>
      <c r="K3246" s="69">
        <v>18843.12</v>
      </c>
      <c r="L3246" s="53"/>
      <c r="M3246" s="46">
        <v>41.87</v>
      </c>
    </row>
    <row r="3247" spans="1:13" ht="12.75">
      <c r="A3247" s="68" t="s">
        <v>451</v>
      </c>
      <c r="B3247" s="53"/>
      <c r="C3247" s="53"/>
      <c r="D3247" s="53"/>
      <c r="E3247" s="53"/>
      <c r="F3247" s="53"/>
      <c r="G3247" s="53"/>
      <c r="H3247" s="53"/>
      <c r="I3247" s="69">
        <v>45000</v>
      </c>
      <c r="J3247" s="53"/>
      <c r="K3247" s="69">
        <v>18843.12</v>
      </c>
      <c r="L3247" s="53"/>
      <c r="M3247" s="46">
        <v>41.87</v>
      </c>
    </row>
    <row r="3248" spans="1:13" ht="12.75">
      <c r="A3248" s="64" t="s">
        <v>295</v>
      </c>
      <c r="B3248" s="53"/>
      <c r="C3248" s="64" t="s">
        <v>296</v>
      </c>
      <c r="D3248" s="53"/>
      <c r="E3248" s="53"/>
      <c r="F3248" s="53"/>
      <c r="G3248" s="53"/>
      <c r="H3248" s="53"/>
      <c r="I3248" s="65">
        <v>45000</v>
      </c>
      <c r="J3248" s="53"/>
      <c r="K3248" s="65">
        <v>18843.12</v>
      </c>
      <c r="L3248" s="53"/>
      <c r="M3248" s="14">
        <v>41.87</v>
      </c>
    </row>
    <row r="3249" spans="1:13" ht="12.75">
      <c r="A3249" s="66" t="s">
        <v>387</v>
      </c>
      <c r="B3249" s="53"/>
      <c r="C3249" s="66" t="s">
        <v>388</v>
      </c>
      <c r="D3249" s="53"/>
      <c r="E3249" s="53"/>
      <c r="F3249" s="53"/>
      <c r="G3249" s="53"/>
      <c r="H3249" s="53"/>
      <c r="I3249" s="67" t="s">
        <v>1</v>
      </c>
      <c r="J3249" s="53"/>
      <c r="K3249" s="67">
        <v>18843.12</v>
      </c>
      <c r="L3249" s="53"/>
      <c r="M3249" s="49" t="s">
        <v>1</v>
      </c>
    </row>
    <row r="3250" spans="1:13" ht="12.75">
      <c r="A3250" s="68" t="s">
        <v>452</v>
      </c>
      <c r="B3250" s="53"/>
      <c r="C3250" s="53"/>
      <c r="D3250" s="53"/>
      <c r="E3250" s="53"/>
      <c r="F3250" s="53"/>
      <c r="G3250" s="53"/>
      <c r="H3250" s="53"/>
      <c r="I3250" s="69">
        <v>5000</v>
      </c>
      <c r="J3250" s="53"/>
      <c r="K3250" s="69">
        <v>0</v>
      </c>
      <c r="L3250" s="53"/>
      <c r="M3250" s="46">
        <v>0</v>
      </c>
    </row>
    <row r="3251" spans="1:13" ht="12.75">
      <c r="A3251" s="68" t="s">
        <v>453</v>
      </c>
      <c r="B3251" s="53"/>
      <c r="C3251" s="53"/>
      <c r="D3251" s="53"/>
      <c r="E3251" s="53"/>
      <c r="F3251" s="53"/>
      <c r="G3251" s="53"/>
      <c r="H3251" s="53"/>
      <c r="I3251" s="69">
        <v>5000</v>
      </c>
      <c r="J3251" s="53"/>
      <c r="K3251" s="69">
        <v>0</v>
      </c>
      <c r="L3251" s="53"/>
      <c r="M3251" s="46">
        <v>0</v>
      </c>
    </row>
    <row r="3252" spans="1:13" ht="12.75">
      <c r="A3252" s="64" t="s">
        <v>295</v>
      </c>
      <c r="B3252" s="53"/>
      <c r="C3252" s="64" t="s">
        <v>296</v>
      </c>
      <c r="D3252" s="53"/>
      <c r="E3252" s="53"/>
      <c r="F3252" s="53"/>
      <c r="G3252" s="53"/>
      <c r="H3252" s="53"/>
      <c r="I3252" s="65">
        <v>3000</v>
      </c>
      <c r="J3252" s="53"/>
      <c r="K3252" s="65">
        <v>0</v>
      </c>
      <c r="L3252" s="53"/>
      <c r="M3252" s="14">
        <v>0</v>
      </c>
    </row>
    <row r="3253" spans="1:13" ht="12.75">
      <c r="A3253" s="66" t="s">
        <v>387</v>
      </c>
      <c r="B3253" s="53"/>
      <c r="C3253" s="66" t="s">
        <v>388</v>
      </c>
      <c r="D3253" s="53"/>
      <c r="E3253" s="53"/>
      <c r="F3253" s="53"/>
      <c r="G3253" s="53"/>
      <c r="H3253" s="53"/>
      <c r="I3253" s="67" t="s">
        <v>1</v>
      </c>
      <c r="J3253" s="53"/>
      <c r="K3253" s="67">
        <v>0</v>
      </c>
      <c r="L3253" s="53"/>
      <c r="M3253" s="49" t="s">
        <v>1</v>
      </c>
    </row>
    <row r="3254" spans="1:13" ht="12.75">
      <c r="A3254" s="64" t="s">
        <v>391</v>
      </c>
      <c r="B3254" s="53"/>
      <c r="C3254" s="64" t="s">
        <v>392</v>
      </c>
      <c r="D3254" s="53"/>
      <c r="E3254" s="53"/>
      <c r="F3254" s="53"/>
      <c r="G3254" s="53"/>
      <c r="H3254" s="53"/>
      <c r="I3254" s="65">
        <v>2000</v>
      </c>
      <c r="J3254" s="53"/>
      <c r="K3254" s="65">
        <v>0</v>
      </c>
      <c r="L3254" s="53"/>
      <c r="M3254" s="14">
        <v>0</v>
      </c>
    </row>
    <row r="3255" spans="1:13" ht="12.75">
      <c r="A3255" s="66" t="s">
        <v>393</v>
      </c>
      <c r="B3255" s="53"/>
      <c r="C3255" s="66" t="s">
        <v>394</v>
      </c>
      <c r="D3255" s="53"/>
      <c r="E3255" s="53"/>
      <c r="F3255" s="53"/>
      <c r="G3255" s="53"/>
      <c r="H3255" s="53"/>
      <c r="I3255" s="67" t="s">
        <v>1</v>
      </c>
      <c r="J3255" s="53"/>
      <c r="K3255" s="67">
        <v>0</v>
      </c>
      <c r="L3255" s="53"/>
      <c r="M3255" s="49" t="s">
        <v>1</v>
      </c>
    </row>
    <row r="3256" spans="1:13" ht="12.75">
      <c r="A3256" s="74" t="s">
        <v>772</v>
      </c>
      <c r="B3256" s="53"/>
      <c r="C3256" s="53"/>
      <c r="D3256" s="53"/>
      <c r="E3256" s="53"/>
      <c r="F3256" s="53"/>
      <c r="G3256" s="53"/>
      <c r="H3256" s="53"/>
      <c r="I3256" s="75">
        <v>7690880</v>
      </c>
      <c r="J3256" s="53"/>
      <c r="K3256" s="75">
        <v>4228925.49</v>
      </c>
      <c r="L3256" s="53"/>
      <c r="M3256" s="45">
        <v>54.99</v>
      </c>
    </row>
    <row r="3257" spans="1:13" ht="12.75">
      <c r="A3257" s="70" t="s">
        <v>755</v>
      </c>
      <c r="B3257" s="53"/>
      <c r="C3257" s="70" t="s">
        <v>756</v>
      </c>
      <c r="D3257" s="53"/>
      <c r="E3257" s="53"/>
      <c r="F3257" s="53"/>
      <c r="G3257" s="53"/>
      <c r="H3257" s="53"/>
      <c r="I3257" s="71">
        <v>5428280</v>
      </c>
      <c r="J3257" s="53"/>
      <c r="K3257" s="71">
        <v>3208993.86</v>
      </c>
      <c r="L3257" s="53"/>
      <c r="M3257" s="47">
        <v>59.12</v>
      </c>
    </row>
    <row r="3258" spans="1:13" ht="12.75">
      <c r="A3258" s="72" t="s">
        <v>757</v>
      </c>
      <c r="B3258" s="53"/>
      <c r="C3258" s="72" t="s">
        <v>758</v>
      </c>
      <c r="D3258" s="53"/>
      <c r="E3258" s="53"/>
      <c r="F3258" s="53"/>
      <c r="G3258" s="53"/>
      <c r="H3258" s="53"/>
      <c r="I3258" s="73">
        <v>392780</v>
      </c>
      <c r="J3258" s="53"/>
      <c r="K3258" s="73">
        <v>268557.04</v>
      </c>
      <c r="L3258" s="53"/>
      <c r="M3258" s="48">
        <v>68.37</v>
      </c>
    </row>
    <row r="3259" spans="1:13" ht="12.75">
      <c r="A3259" s="68" t="s">
        <v>450</v>
      </c>
      <c r="B3259" s="53"/>
      <c r="C3259" s="53"/>
      <c r="D3259" s="53"/>
      <c r="E3259" s="53"/>
      <c r="F3259" s="53"/>
      <c r="G3259" s="53"/>
      <c r="H3259" s="53"/>
      <c r="I3259" s="69">
        <v>392780</v>
      </c>
      <c r="J3259" s="53"/>
      <c r="K3259" s="69">
        <v>268557.04</v>
      </c>
      <c r="L3259" s="53"/>
      <c r="M3259" s="46">
        <v>68.37</v>
      </c>
    </row>
    <row r="3260" spans="1:13" ht="12.75">
      <c r="A3260" s="68" t="s">
        <v>451</v>
      </c>
      <c r="B3260" s="53"/>
      <c r="C3260" s="53"/>
      <c r="D3260" s="53"/>
      <c r="E3260" s="53"/>
      <c r="F3260" s="53"/>
      <c r="G3260" s="53"/>
      <c r="H3260" s="53"/>
      <c r="I3260" s="69">
        <v>392780</v>
      </c>
      <c r="J3260" s="53"/>
      <c r="K3260" s="69">
        <v>268557.04</v>
      </c>
      <c r="L3260" s="53"/>
      <c r="M3260" s="46">
        <v>68.37</v>
      </c>
    </row>
    <row r="3261" spans="1:13" ht="12.75">
      <c r="A3261" s="64" t="s">
        <v>291</v>
      </c>
      <c r="B3261" s="53"/>
      <c r="C3261" s="64" t="s">
        <v>292</v>
      </c>
      <c r="D3261" s="53"/>
      <c r="E3261" s="53"/>
      <c r="F3261" s="53"/>
      <c r="G3261" s="53"/>
      <c r="H3261" s="53"/>
      <c r="I3261" s="65">
        <v>17500</v>
      </c>
      <c r="J3261" s="53"/>
      <c r="K3261" s="65">
        <v>15082</v>
      </c>
      <c r="L3261" s="53"/>
      <c r="M3261" s="14">
        <v>86.18</v>
      </c>
    </row>
    <row r="3262" spans="1:13" ht="12.75">
      <c r="A3262" s="66" t="s">
        <v>318</v>
      </c>
      <c r="B3262" s="53"/>
      <c r="C3262" s="66" t="s">
        <v>319</v>
      </c>
      <c r="D3262" s="53"/>
      <c r="E3262" s="53"/>
      <c r="F3262" s="53"/>
      <c r="G3262" s="53"/>
      <c r="H3262" s="53"/>
      <c r="I3262" s="67" t="s">
        <v>1</v>
      </c>
      <c r="J3262" s="53"/>
      <c r="K3262" s="67">
        <v>8732</v>
      </c>
      <c r="L3262" s="53"/>
      <c r="M3262" s="49" t="s">
        <v>1</v>
      </c>
    </row>
    <row r="3263" spans="1:13" ht="12.75">
      <c r="A3263" s="66" t="s">
        <v>320</v>
      </c>
      <c r="B3263" s="53"/>
      <c r="C3263" s="66" t="s">
        <v>321</v>
      </c>
      <c r="D3263" s="53"/>
      <c r="E3263" s="53"/>
      <c r="F3263" s="53"/>
      <c r="G3263" s="53"/>
      <c r="H3263" s="53"/>
      <c r="I3263" s="67" t="s">
        <v>1</v>
      </c>
      <c r="J3263" s="53"/>
      <c r="K3263" s="67">
        <v>6350</v>
      </c>
      <c r="L3263" s="53"/>
      <c r="M3263" s="49" t="s">
        <v>1</v>
      </c>
    </row>
    <row r="3264" spans="1:13" ht="12.75">
      <c r="A3264" s="64" t="s">
        <v>295</v>
      </c>
      <c r="B3264" s="53"/>
      <c r="C3264" s="64" t="s">
        <v>296</v>
      </c>
      <c r="D3264" s="53"/>
      <c r="E3264" s="53"/>
      <c r="F3264" s="53"/>
      <c r="G3264" s="53"/>
      <c r="H3264" s="53"/>
      <c r="I3264" s="65">
        <v>235000</v>
      </c>
      <c r="J3264" s="53"/>
      <c r="K3264" s="65">
        <v>181291.88</v>
      </c>
      <c r="L3264" s="53"/>
      <c r="M3264" s="14">
        <v>77.15</v>
      </c>
    </row>
    <row r="3265" spans="1:13" ht="12.75">
      <c r="A3265" s="66" t="s">
        <v>297</v>
      </c>
      <c r="B3265" s="53"/>
      <c r="C3265" s="66" t="s">
        <v>298</v>
      </c>
      <c r="D3265" s="53"/>
      <c r="E3265" s="53"/>
      <c r="F3265" s="53"/>
      <c r="G3265" s="53"/>
      <c r="H3265" s="53"/>
      <c r="I3265" s="67" t="s">
        <v>1</v>
      </c>
      <c r="J3265" s="53"/>
      <c r="K3265" s="67">
        <v>13740.09</v>
      </c>
      <c r="L3265" s="53"/>
      <c r="M3265" s="49" t="s">
        <v>1</v>
      </c>
    </row>
    <row r="3266" spans="1:13" ht="12.75">
      <c r="A3266" s="66" t="s">
        <v>387</v>
      </c>
      <c r="B3266" s="53"/>
      <c r="C3266" s="66" t="s">
        <v>388</v>
      </c>
      <c r="D3266" s="53"/>
      <c r="E3266" s="53"/>
      <c r="F3266" s="53"/>
      <c r="G3266" s="53"/>
      <c r="H3266" s="53"/>
      <c r="I3266" s="67" t="s">
        <v>1</v>
      </c>
      <c r="J3266" s="53"/>
      <c r="K3266" s="67">
        <v>32560.44</v>
      </c>
      <c r="L3266" s="53"/>
      <c r="M3266" s="49" t="s">
        <v>1</v>
      </c>
    </row>
    <row r="3267" spans="1:13" ht="12.75">
      <c r="A3267" s="66" t="s">
        <v>326</v>
      </c>
      <c r="B3267" s="53"/>
      <c r="C3267" s="66" t="s">
        <v>327</v>
      </c>
      <c r="D3267" s="53"/>
      <c r="E3267" s="53"/>
      <c r="F3267" s="53"/>
      <c r="G3267" s="53"/>
      <c r="H3267" s="53"/>
      <c r="I3267" s="67" t="s">
        <v>1</v>
      </c>
      <c r="J3267" s="53"/>
      <c r="K3267" s="67">
        <v>128885.73</v>
      </c>
      <c r="L3267" s="53"/>
      <c r="M3267" s="49" t="s">
        <v>1</v>
      </c>
    </row>
    <row r="3268" spans="1:13" ht="12.75">
      <c r="A3268" s="66" t="s">
        <v>328</v>
      </c>
      <c r="B3268" s="53"/>
      <c r="C3268" s="66" t="s">
        <v>329</v>
      </c>
      <c r="D3268" s="53"/>
      <c r="E3268" s="53"/>
      <c r="F3268" s="53"/>
      <c r="G3268" s="53"/>
      <c r="H3268" s="53"/>
      <c r="I3268" s="67" t="s">
        <v>1</v>
      </c>
      <c r="J3268" s="53"/>
      <c r="K3268" s="67">
        <v>4888.12</v>
      </c>
      <c r="L3268" s="53"/>
      <c r="M3268" s="49" t="s">
        <v>1</v>
      </c>
    </row>
    <row r="3269" spans="1:13" ht="12.75">
      <c r="A3269" s="66" t="s">
        <v>330</v>
      </c>
      <c r="B3269" s="53"/>
      <c r="C3269" s="66" t="s">
        <v>331</v>
      </c>
      <c r="D3269" s="53"/>
      <c r="E3269" s="53"/>
      <c r="F3269" s="53"/>
      <c r="G3269" s="53"/>
      <c r="H3269" s="53"/>
      <c r="I3269" s="67" t="s">
        <v>1</v>
      </c>
      <c r="J3269" s="53"/>
      <c r="K3269" s="67">
        <v>605</v>
      </c>
      <c r="L3269" s="53"/>
      <c r="M3269" s="49" t="s">
        <v>1</v>
      </c>
    </row>
    <row r="3270" spans="1:13" ht="12.75">
      <c r="A3270" s="66" t="s">
        <v>332</v>
      </c>
      <c r="B3270" s="53"/>
      <c r="C3270" s="66" t="s">
        <v>333</v>
      </c>
      <c r="D3270" s="53"/>
      <c r="E3270" s="53"/>
      <c r="F3270" s="53"/>
      <c r="G3270" s="53"/>
      <c r="H3270" s="53"/>
      <c r="I3270" s="67" t="s">
        <v>1</v>
      </c>
      <c r="J3270" s="53"/>
      <c r="K3270" s="67">
        <v>612.5</v>
      </c>
      <c r="L3270" s="53"/>
      <c r="M3270" s="49" t="s">
        <v>1</v>
      </c>
    </row>
    <row r="3271" spans="1:13" ht="12.75">
      <c r="A3271" s="64" t="s">
        <v>299</v>
      </c>
      <c r="B3271" s="53"/>
      <c r="C3271" s="64" t="s">
        <v>300</v>
      </c>
      <c r="D3271" s="53"/>
      <c r="E3271" s="53"/>
      <c r="F3271" s="53"/>
      <c r="G3271" s="53"/>
      <c r="H3271" s="53"/>
      <c r="I3271" s="65">
        <v>99500</v>
      </c>
      <c r="J3271" s="53"/>
      <c r="K3271" s="65">
        <v>60941.86</v>
      </c>
      <c r="L3271" s="53"/>
      <c r="M3271" s="14">
        <v>61.25</v>
      </c>
    </row>
    <row r="3272" spans="1:13" ht="12.75">
      <c r="A3272" s="66" t="s">
        <v>334</v>
      </c>
      <c r="B3272" s="53"/>
      <c r="C3272" s="66" t="s">
        <v>335</v>
      </c>
      <c r="D3272" s="53"/>
      <c r="E3272" s="53"/>
      <c r="F3272" s="53"/>
      <c r="G3272" s="53"/>
      <c r="H3272" s="53"/>
      <c r="I3272" s="67" t="s">
        <v>1</v>
      </c>
      <c r="J3272" s="53"/>
      <c r="K3272" s="67">
        <v>5881.97</v>
      </c>
      <c r="L3272" s="53"/>
      <c r="M3272" s="49" t="s">
        <v>1</v>
      </c>
    </row>
    <row r="3273" spans="1:13" ht="12.75">
      <c r="A3273" s="66" t="s">
        <v>336</v>
      </c>
      <c r="B3273" s="53"/>
      <c r="C3273" s="66" t="s">
        <v>337</v>
      </c>
      <c r="D3273" s="53"/>
      <c r="E3273" s="53"/>
      <c r="F3273" s="53"/>
      <c r="G3273" s="53"/>
      <c r="H3273" s="53"/>
      <c r="I3273" s="67" t="s">
        <v>1</v>
      </c>
      <c r="J3273" s="53"/>
      <c r="K3273" s="67">
        <v>3392.5</v>
      </c>
      <c r="L3273" s="53"/>
      <c r="M3273" s="49" t="s">
        <v>1</v>
      </c>
    </row>
    <row r="3274" spans="1:13" ht="12.75">
      <c r="A3274" s="66" t="s">
        <v>301</v>
      </c>
      <c r="B3274" s="53"/>
      <c r="C3274" s="66" t="s">
        <v>302</v>
      </c>
      <c r="D3274" s="53"/>
      <c r="E3274" s="53"/>
      <c r="F3274" s="53"/>
      <c r="G3274" s="53"/>
      <c r="H3274" s="53"/>
      <c r="I3274" s="67" t="s">
        <v>1</v>
      </c>
      <c r="J3274" s="53"/>
      <c r="K3274" s="67">
        <v>1298</v>
      </c>
      <c r="L3274" s="53"/>
      <c r="M3274" s="49" t="s">
        <v>1</v>
      </c>
    </row>
    <row r="3275" spans="1:13" ht="12.75">
      <c r="A3275" s="66" t="s">
        <v>338</v>
      </c>
      <c r="B3275" s="53"/>
      <c r="C3275" s="66" t="s">
        <v>339</v>
      </c>
      <c r="D3275" s="53"/>
      <c r="E3275" s="53"/>
      <c r="F3275" s="53"/>
      <c r="G3275" s="53"/>
      <c r="H3275" s="53"/>
      <c r="I3275" s="67" t="s">
        <v>1</v>
      </c>
      <c r="J3275" s="53"/>
      <c r="K3275" s="67">
        <v>13281.92</v>
      </c>
      <c r="L3275" s="53"/>
      <c r="M3275" s="49" t="s">
        <v>1</v>
      </c>
    </row>
    <row r="3276" spans="1:13" ht="12.75">
      <c r="A3276" s="66" t="s">
        <v>340</v>
      </c>
      <c r="B3276" s="53"/>
      <c r="C3276" s="66" t="s">
        <v>341</v>
      </c>
      <c r="D3276" s="53"/>
      <c r="E3276" s="53"/>
      <c r="F3276" s="53"/>
      <c r="G3276" s="53"/>
      <c r="H3276" s="53"/>
      <c r="I3276" s="67" t="s">
        <v>1</v>
      </c>
      <c r="J3276" s="53"/>
      <c r="K3276" s="67">
        <v>10658.63</v>
      </c>
      <c r="L3276" s="53"/>
      <c r="M3276" s="49" t="s">
        <v>1</v>
      </c>
    </row>
    <row r="3277" spans="1:13" ht="12.75">
      <c r="A3277" s="66" t="s">
        <v>342</v>
      </c>
      <c r="B3277" s="53"/>
      <c r="C3277" s="66" t="s">
        <v>343</v>
      </c>
      <c r="D3277" s="53"/>
      <c r="E3277" s="53"/>
      <c r="F3277" s="53"/>
      <c r="G3277" s="53"/>
      <c r="H3277" s="53"/>
      <c r="I3277" s="67" t="s">
        <v>1</v>
      </c>
      <c r="J3277" s="53"/>
      <c r="K3277" s="67">
        <v>1967.5</v>
      </c>
      <c r="L3277" s="53"/>
      <c r="M3277" s="49" t="s">
        <v>1</v>
      </c>
    </row>
    <row r="3278" spans="1:13" ht="12.75">
      <c r="A3278" s="66" t="s">
        <v>303</v>
      </c>
      <c r="B3278" s="53"/>
      <c r="C3278" s="66" t="s">
        <v>304</v>
      </c>
      <c r="D3278" s="53"/>
      <c r="E3278" s="53"/>
      <c r="F3278" s="53"/>
      <c r="G3278" s="53"/>
      <c r="H3278" s="53"/>
      <c r="I3278" s="67" t="s">
        <v>1</v>
      </c>
      <c r="J3278" s="53"/>
      <c r="K3278" s="67">
        <v>5968.75</v>
      </c>
      <c r="L3278" s="53"/>
      <c r="M3278" s="49" t="s">
        <v>1</v>
      </c>
    </row>
    <row r="3279" spans="1:13" ht="12.75">
      <c r="A3279" s="66" t="s">
        <v>389</v>
      </c>
      <c r="B3279" s="53"/>
      <c r="C3279" s="66" t="s">
        <v>390</v>
      </c>
      <c r="D3279" s="53"/>
      <c r="E3279" s="53"/>
      <c r="F3279" s="53"/>
      <c r="G3279" s="53"/>
      <c r="H3279" s="53"/>
      <c r="I3279" s="67" t="s">
        <v>1</v>
      </c>
      <c r="J3279" s="53"/>
      <c r="K3279" s="67">
        <v>13955.17</v>
      </c>
      <c r="L3279" s="53"/>
      <c r="M3279" s="49" t="s">
        <v>1</v>
      </c>
    </row>
    <row r="3280" spans="1:13" ht="12.75">
      <c r="A3280" s="66" t="s">
        <v>344</v>
      </c>
      <c r="B3280" s="53"/>
      <c r="C3280" s="66" t="s">
        <v>345</v>
      </c>
      <c r="D3280" s="53"/>
      <c r="E3280" s="53"/>
      <c r="F3280" s="53"/>
      <c r="G3280" s="53"/>
      <c r="H3280" s="53"/>
      <c r="I3280" s="67" t="s">
        <v>1</v>
      </c>
      <c r="J3280" s="53"/>
      <c r="K3280" s="67">
        <v>4537.42</v>
      </c>
      <c r="L3280" s="53"/>
      <c r="M3280" s="49" t="s">
        <v>1</v>
      </c>
    </row>
    <row r="3281" spans="1:13" ht="12.75">
      <c r="A3281" s="64" t="s">
        <v>305</v>
      </c>
      <c r="B3281" s="53"/>
      <c r="C3281" s="64" t="s">
        <v>306</v>
      </c>
      <c r="D3281" s="53"/>
      <c r="E3281" s="53"/>
      <c r="F3281" s="53"/>
      <c r="G3281" s="53"/>
      <c r="H3281" s="53"/>
      <c r="I3281" s="65">
        <v>40780</v>
      </c>
      <c r="J3281" s="53"/>
      <c r="K3281" s="65">
        <v>11241.3</v>
      </c>
      <c r="L3281" s="53"/>
      <c r="M3281" s="14">
        <v>27.57</v>
      </c>
    </row>
    <row r="3282" spans="1:13" ht="12.75">
      <c r="A3282" s="66" t="s">
        <v>346</v>
      </c>
      <c r="B3282" s="53"/>
      <c r="C3282" s="66" t="s">
        <v>347</v>
      </c>
      <c r="D3282" s="53"/>
      <c r="E3282" s="53"/>
      <c r="F3282" s="53"/>
      <c r="G3282" s="53"/>
      <c r="H3282" s="53"/>
      <c r="I3282" s="67" t="s">
        <v>1</v>
      </c>
      <c r="J3282" s="53"/>
      <c r="K3282" s="67">
        <v>6496.53</v>
      </c>
      <c r="L3282" s="53"/>
      <c r="M3282" s="49" t="s">
        <v>1</v>
      </c>
    </row>
    <row r="3283" spans="1:13" ht="12.75">
      <c r="A3283" s="66" t="s">
        <v>348</v>
      </c>
      <c r="B3283" s="53"/>
      <c r="C3283" s="66" t="s">
        <v>349</v>
      </c>
      <c r="D3283" s="53"/>
      <c r="E3283" s="53"/>
      <c r="F3283" s="53"/>
      <c r="G3283" s="53"/>
      <c r="H3283" s="53"/>
      <c r="I3283" s="67" t="s">
        <v>1</v>
      </c>
      <c r="J3283" s="53"/>
      <c r="K3283" s="67">
        <v>700</v>
      </c>
      <c r="L3283" s="53"/>
      <c r="M3283" s="49" t="s">
        <v>1</v>
      </c>
    </row>
    <row r="3284" spans="1:13" ht="12.75">
      <c r="A3284" s="66" t="s">
        <v>311</v>
      </c>
      <c r="B3284" s="53"/>
      <c r="C3284" s="66" t="s">
        <v>306</v>
      </c>
      <c r="D3284" s="53"/>
      <c r="E3284" s="53"/>
      <c r="F3284" s="53"/>
      <c r="G3284" s="53"/>
      <c r="H3284" s="53"/>
      <c r="I3284" s="67" t="s">
        <v>1</v>
      </c>
      <c r="J3284" s="53"/>
      <c r="K3284" s="67">
        <v>4044.77</v>
      </c>
      <c r="L3284" s="53"/>
      <c r="M3284" s="49" t="s">
        <v>1</v>
      </c>
    </row>
    <row r="3285" spans="1:13" ht="12.75">
      <c r="A3285" s="72" t="s">
        <v>859</v>
      </c>
      <c r="B3285" s="53"/>
      <c r="C3285" s="72" t="s">
        <v>860</v>
      </c>
      <c r="D3285" s="53"/>
      <c r="E3285" s="53"/>
      <c r="F3285" s="53"/>
      <c r="G3285" s="53"/>
      <c r="H3285" s="53"/>
      <c r="I3285" s="73">
        <v>5035500</v>
      </c>
      <c r="J3285" s="53"/>
      <c r="K3285" s="73">
        <v>2940436.82</v>
      </c>
      <c r="L3285" s="53"/>
      <c r="M3285" s="48">
        <v>58.39</v>
      </c>
    </row>
    <row r="3286" spans="1:13" ht="12.75">
      <c r="A3286" s="68" t="s">
        <v>450</v>
      </c>
      <c r="B3286" s="53"/>
      <c r="C3286" s="53"/>
      <c r="D3286" s="53"/>
      <c r="E3286" s="53"/>
      <c r="F3286" s="53"/>
      <c r="G3286" s="53"/>
      <c r="H3286" s="53"/>
      <c r="I3286" s="69">
        <v>5035500</v>
      </c>
      <c r="J3286" s="53"/>
      <c r="K3286" s="69">
        <v>2940436.82</v>
      </c>
      <c r="L3286" s="53"/>
      <c r="M3286" s="46">
        <v>58.39</v>
      </c>
    </row>
    <row r="3287" spans="1:13" ht="12.75">
      <c r="A3287" s="68" t="s">
        <v>451</v>
      </c>
      <c r="B3287" s="53"/>
      <c r="C3287" s="53"/>
      <c r="D3287" s="53"/>
      <c r="E3287" s="53"/>
      <c r="F3287" s="53"/>
      <c r="G3287" s="53"/>
      <c r="H3287" s="53"/>
      <c r="I3287" s="69">
        <v>5035500</v>
      </c>
      <c r="J3287" s="53"/>
      <c r="K3287" s="69">
        <v>2940436.82</v>
      </c>
      <c r="L3287" s="53"/>
      <c r="M3287" s="46">
        <v>58.39</v>
      </c>
    </row>
    <row r="3288" spans="1:13" ht="12.75">
      <c r="A3288" s="64" t="s">
        <v>280</v>
      </c>
      <c r="B3288" s="53"/>
      <c r="C3288" s="64" t="s">
        <v>281</v>
      </c>
      <c r="D3288" s="53"/>
      <c r="E3288" s="53"/>
      <c r="F3288" s="53"/>
      <c r="G3288" s="53"/>
      <c r="H3288" s="53"/>
      <c r="I3288" s="65">
        <v>4040500</v>
      </c>
      <c r="J3288" s="53"/>
      <c r="K3288" s="65">
        <v>2421078.75</v>
      </c>
      <c r="L3288" s="53"/>
      <c r="M3288" s="14">
        <v>59.92</v>
      </c>
    </row>
    <row r="3289" spans="1:13" ht="12.75">
      <c r="A3289" s="66" t="s">
        <v>282</v>
      </c>
      <c r="B3289" s="53"/>
      <c r="C3289" s="66" t="s">
        <v>283</v>
      </c>
      <c r="D3289" s="53"/>
      <c r="E3289" s="53"/>
      <c r="F3289" s="53"/>
      <c r="G3289" s="53"/>
      <c r="H3289" s="53"/>
      <c r="I3289" s="67" t="s">
        <v>1</v>
      </c>
      <c r="J3289" s="53"/>
      <c r="K3289" s="67">
        <v>2421078.75</v>
      </c>
      <c r="L3289" s="53"/>
      <c r="M3289" s="49" t="s">
        <v>1</v>
      </c>
    </row>
    <row r="3290" spans="1:13" ht="12.75">
      <c r="A3290" s="64" t="s">
        <v>284</v>
      </c>
      <c r="B3290" s="53"/>
      <c r="C3290" s="64" t="s">
        <v>285</v>
      </c>
      <c r="D3290" s="53"/>
      <c r="E3290" s="53"/>
      <c r="F3290" s="53"/>
      <c r="G3290" s="53"/>
      <c r="H3290" s="53"/>
      <c r="I3290" s="65">
        <v>200000</v>
      </c>
      <c r="J3290" s="53"/>
      <c r="K3290" s="65">
        <v>80185.12</v>
      </c>
      <c r="L3290" s="53"/>
      <c r="M3290" s="14">
        <v>40.09</v>
      </c>
    </row>
    <row r="3291" spans="1:13" ht="12.75">
      <c r="A3291" s="66" t="s">
        <v>286</v>
      </c>
      <c r="B3291" s="53"/>
      <c r="C3291" s="66" t="s">
        <v>285</v>
      </c>
      <c r="D3291" s="53"/>
      <c r="E3291" s="53"/>
      <c r="F3291" s="53"/>
      <c r="G3291" s="53"/>
      <c r="H3291" s="53"/>
      <c r="I3291" s="67" t="s">
        <v>1</v>
      </c>
      <c r="J3291" s="53"/>
      <c r="K3291" s="67">
        <v>80185.12</v>
      </c>
      <c r="L3291" s="53"/>
      <c r="M3291" s="49" t="s">
        <v>1</v>
      </c>
    </row>
    <row r="3292" spans="1:13" ht="12.75">
      <c r="A3292" s="64" t="s">
        <v>287</v>
      </c>
      <c r="B3292" s="53"/>
      <c r="C3292" s="64" t="s">
        <v>288</v>
      </c>
      <c r="D3292" s="53"/>
      <c r="E3292" s="53"/>
      <c r="F3292" s="53"/>
      <c r="G3292" s="53"/>
      <c r="H3292" s="53"/>
      <c r="I3292" s="65">
        <v>700000</v>
      </c>
      <c r="J3292" s="53"/>
      <c r="K3292" s="65">
        <v>399478.03</v>
      </c>
      <c r="L3292" s="53"/>
      <c r="M3292" s="14">
        <v>57.07</v>
      </c>
    </row>
    <row r="3293" spans="1:13" ht="12.75">
      <c r="A3293" s="66" t="s">
        <v>289</v>
      </c>
      <c r="B3293" s="53"/>
      <c r="C3293" s="66" t="s">
        <v>290</v>
      </c>
      <c r="D3293" s="53"/>
      <c r="E3293" s="53"/>
      <c r="F3293" s="53"/>
      <c r="G3293" s="53"/>
      <c r="H3293" s="53"/>
      <c r="I3293" s="67" t="s">
        <v>1</v>
      </c>
      <c r="J3293" s="53"/>
      <c r="K3293" s="67">
        <v>399478.03</v>
      </c>
      <c r="L3293" s="53"/>
      <c r="M3293" s="49" t="s">
        <v>1</v>
      </c>
    </row>
    <row r="3294" spans="1:13" ht="12.75">
      <c r="A3294" s="64" t="s">
        <v>291</v>
      </c>
      <c r="B3294" s="53"/>
      <c r="C3294" s="64" t="s">
        <v>292</v>
      </c>
      <c r="D3294" s="53"/>
      <c r="E3294" s="53"/>
      <c r="F3294" s="53"/>
      <c r="G3294" s="53"/>
      <c r="H3294" s="53"/>
      <c r="I3294" s="65">
        <v>70000</v>
      </c>
      <c r="J3294" s="53"/>
      <c r="K3294" s="65">
        <v>32405.69</v>
      </c>
      <c r="L3294" s="53"/>
      <c r="M3294" s="14">
        <v>46.29</v>
      </c>
    </row>
    <row r="3295" spans="1:13" ht="12.75">
      <c r="A3295" s="66" t="s">
        <v>293</v>
      </c>
      <c r="B3295" s="53"/>
      <c r="C3295" s="66" t="s">
        <v>294</v>
      </c>
      <c r="D3295" s="53"/>
      <c r="E3295" s="53"/>
      <c r="F3295" s="53"/>
      <c r="G3295" s="53"/>
      <c r="H3295" s="53"/>
      <c r="I3295" s="67" t="s">
        <v>1</v>
      </c>
      <c r="J3295" s="53"/>
      <c r="K3295" s="67">
        <v>32405.69</v>
      </c>
      <c r="L3295" s="53"/>
      <c r="M3295" s="49" t="s">
        <v>1</v>
      </c>
    </row>
    <row r="3296" spans="1:13" ht="12.75">
      <c r="A3296" s="64" t="s">
        <v>305</v>
      </c>
      <c r="B3296" s="53"/>
      <c r="C3296" s="64" t="s">
        <v>306</v>
      </c>
      <c r="D3296" s="53"/>
      <c r="E3296" s="53"/>
      <c r="F3296" s="53"/>
      <c r="G3296" s="53"/>
      <c r="H3296" s="53"/>
      <c r="I3296" s="65">
        <v>25000</v>
      </c>
      <c r="J3296" s="53"/>
      <c r="K3296" s="65">
        <v>7289.23</v>
      </c>
      <c r="L3296" s="53"/>
      <c r="M3296" s="14">
        <v>29.16</v>
      </c>
    </row>
    <row r="3297" spans="1:13" ht="12.75">
      <c r="A3297" s="66" t="s">
        <v>350</v>
      </c>
      <c r="B3297" s="53"/>
      <c r="C3297" s="66" t="s">
        <v>351</v>
      </c>
      <c r="D3297" s="53"/>
      <c r="E3297" s="53"/>
      <c r="F3297" s="53"/>
      <c r="G3297" s="53"/>
      <c r="H3297" s="53"/>
      <c r="I3297" s="67" t="s">
        <v>1</v>
      </c>
      <c r="J3297" s="53"/>
      <c r="K3297" s="67">
        <v>7289.23</v>
      </c>
      <c r="L3297" s="53"/>
      <c r="M3297" s="49" t="s">
        <v>1</v>
      </c>
    </row>
    <row r="3298" spans="1:13" ht="12.75">
      <c r="A3298" s="70" t="s">
        <v>708</v>
      </c>
      <c r="B3298" s="53"/>
      <c r="C3298" s="70" t="s">
        <v>709</v>
      </c>
      <c r="D3298" s="53"/>
      <c r="E3298" s="53"/>
      <c r="F3298" s="53"/>
      <c r="G3298" s="53"/>
      <c r="H3298" s="53"/>
      <c r="I3298" s="71">
        <v>2223100</v>
      </c>
      <c r="J3298" s="53"/>
      <c r="K3298" s="71">
        <v>1019210.29</v>
      </c>
      <c r="L3298" s="53"/>
      <c r="M3298" s="47">
        <v>45.85</v>
      </c>
    </row>
    <row r="3299" spans="1:13" ht="12.75">
      <c r="A3299" s="72" t="s">
        <v>762</v>
      </c>
      <c r="B3299" s="53"/>
      <c r="C3299" s="72" t="s">
        <v>763</v>
      </c>
      <c r="D3299" s="53"/>
      <c r="E3299" s="53"/>
      <c r="F3299" s="53"/>
      <c r="G3299" s="53"/>
      <c r="H3299" s="53"/>
      <c r="I3299" s="73">
        <v>236500</v>
      </c>
      <c r="J3299" s="53"/>
      <c r="K3299" s="73">
        <v>147962.39</v>
      </c>
      <c r="L3299" s="53"/>
      <c r="M3299" s="48">
        <v>62.56</v>
      </c>
    </row>
    <row r="3300" spans="1:13" ht="12.75">
      <c r="A3300" s="68" t="s">
        <v>444</v>
      </c>
      <c r="B3300" s="53"/>
      <c r="C3300" s="53"/>
      <c r="D3300" s="53"/>
      <c r="E3300" s="53"/>
      <c r="F3300" s="53"/>
      <c r="G3300" s="53"/>
      <c r="H3300" s="53"/>
      <c r="I3300" s="69">
        <v>236500</v>
      </c>
      <c r="J3300" s="53"/>
      <c r="K3300" s="69">
        <v>147962.39</v>
      </c>
      <c r="L3300" s="53"/>
      <c r="M3300" s="46">
        <v>62.56</v>
      </c>
    </row>
    <row r="3301" spans="1:13" ht="12.75">
      <c r="A3301" s="68" t="s">
        <v>445</v>
      </c>
      <c r="B3301" s="53"/>
      <c r="C3301" s="53"/>
      <c r="D3301" s="53"/>
      <c r="E3301" s="53"/>
      <c r="F3301" s="53"/>
      <c r="G3301" s="53"/>
      <c r="H3301" s="53"/>
      <c r="I3301" s="69">
        <v>236500</v>
      </c>
      <c r="J3301" s="53"/>
      <c r="K3301" s="69">
        <v>147962.39</v>
      </c>
      <c r="L3301" s="53"/>
      <c r="M3301" s="46">
        <v>62.56</v>
      </c>
    </row>
    <row r="3302" spans="1:13" ht="12.75">
      <c r="A3302" s="64" t="s">
        <v>280</v>
      </c>
      <c r="B3302" s="53"/>
      <c r="C3302" s="64" t="s">
        <v>281</v>
      </c>
      <c r="D3302" s="53"/>
      <c r="E3302" s="53"/>
      <c r="F3302" s="53"/>
      <c r="G3302" s="53"/>
      <c r="H3302" s="53"/>
      <c r="I3302" s="65">
        <v>190000</v>
      </c>
      <c r="J3302" s="53"/>
      <c r="K3302" s="65">
        <v>125718.79</v>
      </c>
      <c r="L3302" s="53"/>
      <c r="M3302" s="14">
        <v>66.17</v>
      </c>
    </row>
    <row r="3303" spans="1:13" ht="12.75">
      <c r="A3303" s="66" t="s">
        <v>282</v>
      </c>
      <c r="B3303" s="53"/>
      <c r="C3303" s="66" t="s">
        <v>283</v>
      </c>
      <c r="D3303" s="53"/>
      <c r="E3303" s="53"/>
      <c r="F3303" s="53"/>
      <c r="G3303" s="53"/>
      <c r="H3303" s="53"/>
      <c r="I3303" s="67" t="s">
        <v>1</v>
      </c>
      <c r="J3303" s="53"/>
      <c r="K3303" s="67">
        <v>125718.79</v>
      </c>
      <c r="L3303" s="53"/>
      <c r="M3303" s="49" t="s">
        <v>1</v>
      </c>
    </row>
    <row r="3304" spans="1:13" ht="12.75">
      <c r="A3304" s="64" t="s">
        <v>284</v>
      </c>
      <c r="B3304" s="53"/>
      <c r="C3304" s="64" t="s">
        <v>285</v>
      </c>
      <c r="D3304" s="53"/>
      <c r="E3304" s="53"/>
      <c r="F3304" s="53"/>
      <c r="G3304" s="53"/>
      <c r="H3304" s="53"/>
      <c r="I3304" s="65">
        <v>14000</v>
      </c>
      <c r="J3304" s="53"/>
      <c r="K3304" s="65">
        <v>1500</v>
      </c>
      <c r="L3304" s="53"/>
      <c r="M3304" s="14">
        <v>10.71</v>
      </c>
    </row>
    <row r="3305" spans="1:13" ht="12.75">
      <c r="A3305" s="66" t="s">
        <v>286</v>
      </c>
      <c r="B3305" s="53"/>
      <c r="C3305" s="66" t="s">
        <v>285</v>
      </c>
      <c r="D3305" s="53"/>
      <c r="E3305" s="53"/>
      <c r="F3305" s="53"/>
      <c r="G3305" s="53"/>
      <c r="H3305" s="53"/>
      <c r="I3305" s="67" t="s">
        <v>1</v>
      </c>
      <c r="J3305" s="53"/>
      <c r="K3305" s="67">
        <v>1500</v>
      </c>
      <c r="L3305" s="53"/>
      <c r="M3305" s="49" t="s">
        <v>1</v>
      </c>
    </row>
    <row r="3306" spans="1:13" ht="12.75">
      <c r="A3306" s="64" t="s">
        <v>287</v>
      </c>
      <c r="B3306" s="53"/>
      <c r="C3306" s="64" t="s">
        <v>288</v>
      </c>
      <c r="D3306" s="53"/>
      <c r="E3306" s="53"/>
      <c r="F3306" s="53"/>
      <c r="G3306" s="53"/>
      <c r="H3306" s="53"/>
      <c r="I3306" s="65">
        <v>30000</v>
      </c>
      <c r="J3306" s="53"/>
      <c r="K3306" s="65">
        <v>20743.6</v>
      </c>
      <c r="L3306" s="53"/>
      <c r="M3306" s="14">
        <v>69.15</v>
      </c>
    </row>
    <row r="3307" spans="1:13" ht="12.75">
      <c r="A3307" s="66" t="s">
        <v>289</v>
      </c>
      <c r="B3307" s="53"/>
      <c r="C3307" s="66" t="s">
        <v>290</v>
      </c>
      <c r="D3307" s="53"/>
      <c r="E3307" s="53"/>
      <c r="F3307" s="53"/>
      <c r="G3307" s="53"/>
      <c r="H3307" s="53"/>
      <c r="I3307" s="67" t="s">
        <v>1</v>
      </c>
      <c r="J3307" s="53"/>
      <c r="K3307" s="67">
        <v>20743.6</v>
      </c>
      <c r="L3307" s="53"/>
      <c r="M3307" s="49" t="s">
        <v>1</v>
      </c>
    </row>
    <row r="3308" spans="1:13" ht="12.75">
      <c r="A3308" s="64" t="s">
        <v>291</v>
      </c>
      <c r="B3308" s="53"/>
      <c r="C3308" s="64" t="s">
        <v>292</v>
      </c>
      <c r="D3308" s="53"/>
      <c r="E3308" s="53"/>
      <c r="F3308" s="53"/>
      <c r="G3308" s="53"/>
      <c r="H3308" s="53"/>
      <c r="I3308" s="65">
        <v>2000</v>
      </c>
      <c r="J3308" s="53"/>
      <c r="K3308" s="65">
        <v>0</v>
      </c>
      <c r="L3308" s="53"/>
      <c r="M3308" s="14">
        <v>0</v>
      </c>
    </row>
    <row r="3309" spans="1:13" ht="12.75">
      <c r="A3309" s="66" t="s">
        <v>293</v>
      </c>
      <c r="B3309" s="53"/>
      <c r="C3309" s="66" t="s">
        <v>294</v>
      </c>
      <c r="D3309" s="53"/>
      <c r="E3309" s="53"/>
      <c r="F3309" s="53"/>
      <c r="G3309" s="53"/>
      <c r="H3309" s="53"/>
      <c r="I3309" s="67" t="s">
        <v>1</v>
      </c>
      <c r="J3309" s="53"/>
      <c r="K3309" s="67">
        <v>0</v>
      </c>
      <c r="L3309" s="53"/>
      <c r="M3309" s="49" t="s">
        <v>1</v>
      </c>
    </row>
    <row r="3310" spans="1:13" ht="12.75">
      <c r="A3310" s="64" t="s">
        <v>299</v>
      </c>
      <c r="B3310" s="53"/>
      <c r="C3310" s="64" t="s">
        <v>300</v>
      </c>
      <c r="D3310" s="53"/>
      <c r="E3310" s="53"/>
      <c r="F3310" s="53"/>
      <c r="G3310" s="53"/>
      <c r="H3310" s="53"/>
      <c r="I3310" s="65">
        <v>500</v>
      </c>
      <c r="J3310" s="53"/>
      <c r="K3310" s="65">
        <v>0</v>
      </c>
      <c r="L3310" s="53"/>
      <c r="M3310" s="14">
        <v>0</v>
      </c>
    </row>
    <row r="3311" spans="1:13" ht="12.75">
      <c r="A3311" s="66" t="s">
        <v>344</v>
      </c>
      <c r="B3311" s="53"/>
      <c r="C3311" s="66" t="s">
        <v>345</v>
      </c>
      <c r="D3311" s="53"/>
      <c r="E3311" s="53"/>
      <c r="F3311" s="53"/>
      <c r="G3311" s="53"/>
      <c r="H3311" s="53"/>
      <c r="I3311" s="67" t="s">
        <v>1</v>
      </c>
      <c r="J3311" s="53"/>
      <c r="K3311" s="67">
        <v>0</v>
      </c>
      <c r="L3311" s="53"/>
      <c r="M3311" s="49" t="s">
        <v>1</v>
      </c>
    </row>
    <row r="3312" spans="1:13" ht="12.75">
      <c r="A3312" s="72" t="s">
        <v>764</v>
      </c>
      <c r="B3312" s="53"/>
      <c r="C3312" s="72" t="s">
        <v>765</v>
      </c>
      <c r="D3312" s="53"/>
      <c r="E3312" s="53"/>
      <c r="F3312" s="53"/>
      <c r="G3312" s="53"/>
      <c r="H3312" s="53"/>
      <c r="I3312" s="73">
        <v>1326000</v>
      </c>
      <c r="J3312" s="53"/>
      <c r="K3312" s="73">
        <v>485022.83</v>
      </c>
      <c r="L3312" s="53"/>
      <c r="M3312" s="48">
        <v>36.58</v>
      </c>
    </row>
    <row r="3313" spans="1:13" ht="12.75">
      <c r="A3313" s="68" t="s">
        <v>444</v>
      </c>
      <c r="B3313" s="53"/>
      <c r="C3313" s="53"/>
      <c r="D3313" s="53"/>
      <c r="E3313" s="53"/>
      <c r="F3313" s="53"/>
      <c r="G3313" s="53"/>
      <c r="H3313" s="53"/>
      <c r="I3313" s="69">
        <v>108500</v>
      </c>
      <c r="J3313" s="53"/>
      <c r="K3313" s="69">
        <v>43947.55</v>
      </c>
      <c r="L3313" s="53"/>
      <c r="M3313" s="46">
        <v>40.5</v>
      </c>
    </row>
    <row r="3314" spans="1:13" ht="12.75">
      <c r="A3314" s="68" t="s">
        <v>445</v>
      </c>
      <c r="B3314" s="53"/>
      <c r="C3314" s="53"/>
      <c r="D3314" s="53"/>
      <c r="E3314" s="53"/>
      <c r="F3314" s="53"/>
      <c r="G3314" s="53"/>
      <c r="H3314" s="53"/>
      <c r="I3314" s="69">
        <v>108500</v>
      </c>
      <c r="J3314" s="53"/>
      <c r="K3314" s="69">
        <v>43947.55</v>
      </c>
      <c r="L3314" s="53"/>
      <c r="M3314" s="46">
        <v>40.5</v>
      </c>
    </row>
    <row r="3315" spans="1:13" ht="12.75">
      <c r="A3315" s="64" t="s">
        <v>280</v>
      </c>
      <c r="B3315" s="53"/>
      <c r="C3315" s="64" t="s">
        <v>281</v>
      </c>
      <c r="D3315" s="53"/>
      <c r="E3315" s="53"/>
      <c r="F3315" s="53"/>
      <c r="G3315" s="53"/>
      <c r="H3315" s="53"/>
      <c r="I3315" s="65">
        <v>80000</v>
      </c>
      <c r="J3315" s="53"/>
      <c r="K3315" s="65">
        <v>35008.4</v>
      </c>
      <c r="L3315" s="53"/>
      <c r="M3315" s="14">
        <v>43.76</v>
      </c>
    </row>
    <row r="3316" spans="1:13" ht="12.75">
      <c r="A3316" s="66" t="s">
        <v>282</v>
      </c>
      <c r="B3316" s="53"/>
      <c r="C3316" s="66" t="s">
        <v>283</v>
      </c>
      <c r="D3316" s="53"/>
      <c r="E3316" s="53"/>
      <c r="F3316" s="53"/>
      <c r="G3316" s="53"/>
      <c r="H3316" s="53"/>
      <c r="I3316" s="67" t="s">
        <v>1</v>
      </c>
      <c r="J3316" s="53"/>
      <c r="K3316" s="67">
        <v>35008.4</v>
      </c>
      <c r="L3316" s="53"/>
      <c r="M3316" s="49" t="s">
        <v>1</v>
      </c>
    </row>
    <row r="3317" spans="1:13" ht="12.75">
      <c r="A3317" s="64" t="s">
        <v>284</v>
      </c>
      <c r="B3317" s="53"/>
      <c r="C3317" s="64" t="s">
        <v>285</v>
      </c>
      <c r="D3317" s="53"/>
      <c r="E3317" s="53"/>
      <c r="F3317" s="53"/>
      <c r="G3317" s="53"/>
      <c r="H3317" s="53"/>
      <c r="I3317" s="65">
        <v>7000</v>
      </c>
      <c r="J3317" s="53"/>
      <c r="K3317" s="65">
        <v>1500</v>
      </c>
      <c r="L3317" s="53"/>
      <c r="M3317" s="14">
        <v>21.43</v>
      </c>
    </row>
    <row r="3318" spans="1:13" ht="12.75">
      <c r="A3318" s="66" t="s">
        <v>286</v>
      </c>
      <c r="B3318" s="53"/>
      <c r="C3318" s="66" t="s">
        <v>285</v>
      </c>
      <c r="D3318" s="53"/>
      <c r="E3318" s="53"/>
      <c r="F3318" s="53"/>
      <c r="G3318" s="53"/>
      <c r="H3318" s="53"/>
      <c r="I3318" s="67" t="s">
        <v>1</v>
      </c>
      <c r="J3318" s="53"/>
      <c r="K3318" s="67">
        <v>1500</v>
      </c>
      <c r="L3318" s="53"/>
      <c r="M3318" s="49" t="s">
        <v>1</v>
      </c>
    </row>
    <row r="3319" spans="1:13" ht="12.75">
      <c r="A3319" s="64" t="s">
        <v>287</v>
      </c>
      <c r="B3319" s="53"/>
      <c r="C3319" s="64" t="s">
        <v>288</v>
      </c>
      <c r="D3319" s="53"/>
      <c r="E3319" s="53"/>
      <c r="F3319" s="53"/>
      <c r="G3319" s="53"/>
      <c r="H3319" s="53"/>
      <c r="I3319" s="65">
        <v>13000</v>
      </c>
      <c r="J3319" s="53"/>
      <c r="K3319" s="65">
        <v>5776.38</v>
      </c>
      <c r="L3319" s="53"/>
      <c r="M3319" s="14">
        <v>44.43</v>
      </c>
    </row>
    <row r="3320" spans="1:13" ht="12.75">
      <c r="A3320" s="66" t="s">
        <v>289</v>
      </c>
      <c r="B3320" s="53"/>
      <c r="C3320" s="66" t="s">
        <v>290</v>
      </c>
      <c r="D3320" s="53"/>
      <c r="E3320" s="53"/>
      <c r="F3320" s="53"/>
      <c r="G3320" s="53"/>
      <c r="H3320" s="53"/>
      <c r="I3320" s="67" t="s">
        <v>1</v>
      </c>
      <c r="J3320" s="53"/>
      <c r="K3320" s="67">
        <v>5776.38</v>
      </c>
      <c r="L3320" s="53"/>
      <c r="M3320" s="49" t="s">
        <v>1</v>
      </c>
    </row>
    <row r="3321" spans="1:13" ht="12.75">
      <c r="A3321" s="64" t="s">
        <v>291</v>
      </c>
      <c r="B3321" s="53"/>
      <c r="C3321" s="64" t="s">
        <v>292</v>
      </c>
      <c r="D3321" s="53"/>
      <c r="E3321" s="53"/>
      <c r="F3321" s="53"/>
      <c r="G3321" s="53"/>
      <c r="H3321" s="53"/>
      <c r="I3321" s="65">
        <v>3000</v>
      </c>
      <c r="J3321" s="53"/>
      <c r="K3321" s="65">
        <v>1662.77</v>
      </c>
      <c r="L3321" s="53"/>
      <c r="M3321" s="14">
        <v>55.43</v>
      </c>
    </row>
    <row r="3322" spans="1:13" ht="12.75">
      <c r="A3322" s="66" t="s">
        <v>293</v>
      </c>
      <c r="B3322" s="53"/>
      <c r="C3322" s="66" t="s">
        <v>294</v>
      </c>
      <c r="D3322" s="53"/>
      <c r="E3322" s="53"/>
      <c r="F3322" s="53"/>
      <c r="G3322" s="53"/>
      <c r="H3322" s="53"/>
      <c r="I3322" s="67" t="s">
        <v>1</v>
      </c>
      <c r="J3322" s="53"/>
      <c r="K3322" s="67">
        <v>1662.77</v>
      </c>
      <c r="L3322" s="53"/>
      <c r="M3322" s="49" t="s">
        <v>1</v>
      </c>
    </row>
    <row r="3323" spans="1:13" ht="12.75">
      <c r="A3323" s="64" t="s">
        <v>305</v>
      </c>
      <c r="B3323" s="53"/>
      <c r="C3323" s="64" t="s">
        <v>306</v>
      </c>
      <c r="D3323" s="53"/>
      <c r="E3323" s="53"/>
      <c r="F3323" s="53"/>
      <c r="G3323" s="53"/>
      <c r="H3323" s="53"/>
      <c r="I3323" s="65">
        <v>5500</v>
      </c>
      <c r="J3323" s="53"/>
      <c r="K3323" s="65">
        <v>0</v>
      </c>
      <c r="L3323" s="53"/>
      <c r="M3323" s="14">
        <v>0</v>
      </c>
    </row>
    <row r="3324" spans="1:13" ht="12.75">
      <c r="A3324" s="66" t="s">
        <v>311</v>
      </c>
      <c r="B3324" s="53"/>
      <c r="C3324" s="66" t="s">
        <v>306</v>
      </c>
      <c r="D3324" s="53"/>
      <c r="E3324" s="53"/>
      <c r="F3324" s="53"/>
      <c r="G3324" s="53"/>
      <c r="H3324" s="53"/>
      <c r="I3324" s="67" t="s">
        <v>1</v>
      </c>
      <c r="J3324" s="53"/>
      <c r="K3324" s="67">
        <v>0</v>
      </c>
      <c r="L3324" s="53"/>
      <c r="M3324" s="49" t="s">
        <v>1</v>
      </c>
    </row>
    <row r="3325" spans="1:13" ht="12.75">
      <c r="A3325" s="68" t="s">
        <v>446</v>
      </c>
      <c r="B3325" s="53"/>
      <c r="C3325" s="53"/>
      <c r="D3325" s="53"/>
      <c r="E3325" s="53"/>
      <c r="F3325" s="53"/>
      <c r="G3325" s="53"/>
      <c r="H3325" s="53"/>
      <c r="I3325" s="69">
        <v>15000</v>
      </c>
      <c r="J3325" s="53"/>
      <c r="K3325" s="69">
        <v>1615</v>
      </c>
      <c r="L3325" s="53"/>
      <c r="M3325" s="46">
        <v>10.77</v>
      </c>
    </row>
    <row r="3326" spans="1:13" ht="12.75">
      <c r="A3326" s="68" t="s">
        <v>447</v>
      </c>
      <c r="B3326" s="53"/>
      <c r="C3326" s="53"/>
      <c r="D3326" s="53"/>
      <c r="E3326" s="53"/>
      <c r="F3326" s="53"/>
      <c r="G3326" s="53"/>
      <c r="H3326" s="53"/>
      <c r="I3326" s="69">
        <v>15000</v>
      </c>
      <c r="J3326" s="53"/>
      <c r="K3326" s="69">
        <v>1615</v>
      </c>
      <c r="L3326" s="53"/>
      <c r="M3326" s="46">
        <v>10.77</v>
      </c>
    </row>
    <row r="3327" spans="1:13" ht="12.75">
      <c r="A3327" s="64" t="s">
        <v>295</v>
      </c>
      <c r="B3327" s="53"/>
      <c r="C3327" s="64" t="s">
        <v>296</v>
      </c>
      <c r="D3327" s="53"/>
      <c r="E3327" s="53"/>
      <c r="F3327" s="53"/>
      <c r="G3327" s="53"/>
      <c r="H3327" s="53"/>
      <c r="I3327" s="65">
        <v>10000</v>
      </c>
      <c r="J3327" s="53"/>
      <c r="K3327" s="65">
        <v>0</v>
      </c>
      <c r="L3327" s="53"/>
      <c r="M3327" s="14">
        <v>0</v>
      </c>
    </row>
    <row r="3328" spans="1:13" ht="12.75">
      <c r="A3328" s="66" t="s">
        <v>297</v>
      </c>
      <c r="B3328" s="53"/>
      <c r="C3328" s="66" t="s">
        <v>298</v>
      </c>
      <c r="D3328" s="53"/>
      <c r="E3328" s="53"/>
      <c r="F3328" s="53"/>
      <c r="G3328" s="53"/>
      <c r="H3328" s="53"/>
      <c r="I3328" s="67" t="s">
        <v>1</v>
      </c>
      <c r="J3328" s="53"/>
      <c r="K3328" s="67">
        <v>0</v>
      </c>
      <c r="L3328" s="53"/>
      <c r="M3328" s="49" t="s">
        <v>1</v>
      </c>
    </row>
    <row r="3329" spans="1:13" ht="12.75">
      <c r="A3329" s="66" t="s">
        <v>387</v>
      </c>
      <c r="B3329" s="53"/>
      <c r="C3329" s="66" t="s">
        <v>388</v>
      </c>
      <c r="D3329" s="53"/>
      <c r="E3329" s="53"/>
      <c r="F3329" s="53"/>
      <c r="G3329" s="53"/>
      <c r="H3329" s="53"/>
      <c r="I3329" s="67" t="s">
        <v>1</v>
      </c>
      <c r="J3329" s="53"/>
      <c r="K3329" s="67">
        <v>0</v>
      </c>
      <c r="L3329" s="53"/>
      <c r="M3329" s="49" t="s">
        <v>1</v>
      </c>
    </row>
    <row r="3330" spans="1:13" ht="12.75">
      <c r="A3330" s="64" t="s">
        <v>305</v>
      </c>
      <c r="B3330" s="53"/>
      <c r="C3330" s="64" t="s">
        <v>306</v>
      </c>
      <c r="D3330" s="53"/>
      <c r="E3330" s="53"/>
      <c r="F3330" s="53"/>
      <c r="G3330" s="53"/>
      <c r="H3330" s="53"/>
      <c r="I3330" s="65">
        <v>5000</v>
      </c>
      <c r="J3330" s="53"/>
      <c r="K3330" s="65">
        <v>1615</v>
      </c>
      <c r="L3330" s="53"/>
      <c r="M3330" s="14">
        <v>32.3</v>
      </c>
    </row>
    <row r="3331" spans="1:13" ht="12.75">
      <c r="A3331" s="66" t="s">
        <v>311</v>
      </c>
      <c r="B3331" s="53"/>
      <c r="C3331" s="66" t="s">
        <v>306</v>
      </c>
      <c r="D3331" s="53"/>
      <c r="E3331" s="53"/>
      <c r="F3331" s="53"/>
      <c r="G3331" s="53"/>
      <c r="H3331" s="53"/>
      <c r="I3331" s="67" t="s">
        <v>1</v>
      </c>
      <c r="J3331" s="53"/>
      <c r="K3331" s="67">
        <v>1615</v>
      </c>
      <c r="L3331" s="53"/>
      <c r="M3331" s="49" t="s">
        <v>1</v>
      </c>
    </row>
    <row r="3332" spans="1:13" ht="12.75">
      <c r="A3332" s="68" t="s">
        <v>448</v>
      </c>
      <c r="B3332" s="53"/>
      <c r="C3332" s="53"/>
      <c r="D3332" s="53"/>
      <c r="E3332" s="53"/>
      <c r="F3332" s="53"/>
      <c r="G3332" s="53"/>
      <c r="H3332" s="53"/>
      <c r="I3332" s="69">
        <v>45000</v>
      </c>
      <c r="J3332" s="53"/>
      <c r="K3332" s="69">
        <v>1533.49</v>
      </c>
      <c r="L3332" s="53"/>
      <c r="M3332" s="46">
        <v>3.41</v>
      </c>
    </row>
    <row r="3333" spans="1:13" ht="12.75">
      <c r="A3333" s="68" t="s">
        <v>449</v>
      </c>
      <c r="B3333" s="53"/>
      <c r="C3333" s="53"/>
      <c r="D3333" s="53"/>
      <c r="E3333" s="53"/>
      <c r="F3333" s="53"/>
      <c r="G3333" s="53"/>
      <c r="H3333" s="53"/>
      <c r="I3333" s="69">
        <v>45000</v>
      </c>
      <c r="J3333" s="53"/>
      <c r="K3333" s="69">
        <v>1533.49</v>
      </c>
      <c r="L3333" s="53"/>
      <c r="M3333" s="46">
        <v>3.41</v>
      </c>
    </row>
    <row r="3334" spans="1:13" ht="12.75">
      <c r="A3334" s="64" t="s">
        <v>291</v>
      </c>
      <c r="B3334" s="53"/>
      <c r="C3334" s="64" t="s">
        <v>292</v>
      </c>
      <c r="D3334" s="53"/>
      <c r="E3334" s="53"/>
      <c r="F3334" s="53"/>
      <c r="G3334" s="53"/>
      <c r="H3334" s="53"/>
      <c r="I3334" s="65">
        <v>7000</v>
      </c>
      <c r="J3334" s="53"/>
      <c r="K3334" s="65">
        <v>0</v>
      </c>
      <c r="L3334" s="53"/>
      <c r="M3334" s="14">
        <v>0</v>
      </c>
    </row>
    <row r="3335" spans="1:13" ht="12.75">
      <c r="A3335" s="66" t="s">
        <v>318</v>
      </c>
      <c r="B3335" s="53"/>
      <c r="C3335" s="66" t="s">
        <v>319</v>
      </c>
      <c r="D3335" s="53"/>
      <c r="E3335" s="53"/>
      <c r="F3335" s="53"/>
      <c r="G3335" s="53"/>
      <c r="H3335" s="53"/>
      <c r="I3335" s="67" t="s">
        <v>1</v>
      </c>
      <c r="J3335" s="53"/>
      <c r="K3335" s="67">
        <v>0</v>
      </c>
      <c r="L3335" s="53"/>
      <c r="M3335" s="49" t="s">
        <v>1</v>
      </c>
    </row>
    <row r="3336" spans="1:13" ht="12.75">
      <c r="A3336" s="64" t="s">
        <v>295</v>
      </c>
      <c r="B3336" s="53"/>
      <c r="C3336" s="64" t="s">
        <v>296</v>
      </c>
      <c r="D3336" s="53"/>
      <c r="E3336" s="53"/>
      <c r="F3336" s="53"/>
      <c r="G3336" s="53"/>
      <c r="H3336" s="53"/>
      <c r="I3336" s="65">
        <v>16000</v>
      </c>
      <c r="J3336" s="53"/>
      <c r="K3336" s="65">
        <v>0</v>
      </c>
      <c r="L3336" s="53"/>
      <c r="M3336" s="14">
        <v>0</v>
      </c>
    </row>
    <row r="3337" spans="1:13" ht="12.75">
      <c r="A3337" s="66" t="s">
        <v>297</v>
      </c>
      <c r="B3337" s="53"/>
      <c r="C3337" s="66" t="s">
        <v>298</v>
      </c>
      <c r="D3337" s="53"/>
      <c r="E3337" s="53"/>
      <c r="F3337" s="53"/>
      <c r="G3337" s="53"/>
      <c r="H3337" s="53"/>
      <c r="I3337" s="67" t="s">
        <v>1</v>
      </c>
      <c r="J3337" s="53"/>
      <c r="K3337" s="67">
        <v>0</v>
      </c>
      <c r="L3337" s="53"/>
      <c r="M3337" s="49" t="s">
        <v>1</v>
      </c>
    </row>
    <row r="3338" spans="1:13" ht="12.75">
      <c r="A3338" s="66" t="s">
        <v>387</v>
      </c>
      <c r="B3338" s="53"/>
      <c r="C3338" s="66" t="s">
        <v>388</v>
      </c>
      <c r="D3338" s="53"/>
      <c r="E3338" s="53"/>
      <c r="F3338" s="53"/>
      <c r="G3338" s="53"/>
      <c r="H3338" s="53"/>
      <c r="I3338" s="67" t="s">
        <v>1</v>
      </c>
      <c r="J3338" s="53"/>
      <c r="K3338" s="67">
        <v>0</v>
      </c>
      <c r="L3338" s="53"/>
      <c r="M3338" s="49" t="s">
        <v>1</v>
      </c>
    </row>
    <row r="3339" spans="1:13" ht="12.75">
      <c r="A3339" s="66" t="s">
        <v>328</v>
      </c>
      <c r="B3339" s="53"/>
      <c r="C3339" s="66" t="s">
        <v>329</v>
      </c>
      <c r="D3339" s="53"/>
      <c r="E3339" s="53"/>
      <c r="F3339" s="53"/>
      <c r="G3339" s="53"/>
      <c r="H3339" s="53"/>
      <c r="I3339" s="67" t="s">
        <v>1</v>
      </c>
      <c r="J3339" s="53"/>
      <c r="K3339" s="67">
        <v>0</v>
      </c>
      <c r="L3339" s="53"/>
      <c r="M3339" s="49" t="s">
        <v>1</v>
      </c>
    </row>
    <row r="3340" spans="1:13" ht="12.75">
      <c r="A3340" s="64" t="s">
        <v>299</v>
      </c>
      <c r="B3340" s="53"/>
      <c r="C3340" s="64" t="s">
        <v>300</v>
      </c>
      <c r="D3340" s="53"/>
      <c r="E3340" s="53"/>
      <c r="F3340" s="53"/>
      <c r="G3340" s="53"/>
      <c r="H3340" s="53"/>
      <c r="I3340" s="65">
        <v>11500</v>
      </c>
      <c r="J3340" s="53"/>
      <c r="K3340" s="65">
        <v>1533.49</v>
      </c>
      <c r="L3340" s="53"/>
      <c r="M3340" s="14">
        <v>13.33</v>
      </c>
    </row>
    <row r="3341" spans="1:13" ht="12.75">
      <c r="A3341" s="66" t="s">
        <v>334</v>
      </c>
      <c r="B3341" s="53"/>
      <c r="C3341" s="66" t="s">
        <v>335</v>
      </c>
      <c r="D3341" s="53"/>
      <c r="E3341" s="53"/>
      <c r="F3341" s="53"/>
      <c r="G3341" s="53"/>
      <c r="H3341" s="53"/>
      <c r="I3341" s="67" t="s">
        <v>1</v>
      </c>
      <c r="J3341" s="53"/>
      <c r="K3341" s="67">
        <v>1533.49</v>
      </c>
      <c r="L3341" s="53"/>
      <c r="M3341" s="49" t="s">
        <v>1</v>
      </c>
    </row>
    <row r="3342" spans="1:13" ht="12.75">
      <c r="A3342" s="66" t="s">
        <v>336</v>
      </c>
      <c r="B3342" s="53"/>
      <c r="C3342" s="66" t="s">
        <v>337</v>
      </c>
      <c r="D3342" s="53"/>
      <c r="E3342" s="53"/>
      <c r="F3342" s="53"/>
      <c r="G3342" s="53"/>
      <c r="H3342" s="53"/>
      <c r="I3342" s="67" t="s">
        <v>1</v>
      </c>
      <c r="J3342" s="53"/>
      <c r="K3342" s="67">
        <v>0</v>
      </c>
      <c r="L3342" s="53"/>
      <c r="M3342" s="49" t="s">
        <v>1</v>
      </c>
    </row>
    <row r="3343" spans="1:13" ht="12.75">
      <c r="A3343" s="66" t="s">
        <v>303</v>
      </c>
      <c r="B3343" s="53"/>
      <c r="C3343" s="66" t="s">
        <v>304</v>
      </c>
      <c r="D3343" s="53"/>
      <c r="E3343" s="53"/>
      <c r="F3343" s="53"/>
      <c r="G3343" s="53"/>
      <c r="H3343" s="53"/>
      <c r="I3343" s="67" t="s">
        <v>1</v>
      </c>
      <c r="J3343" s="53"/>
      <c r="K3343" s="67">
        <v>0</v>
      </c>
      <c r="L3343" s="53"/>
      <c r="M3343" s="49" t="s">
        <v>1</v>
      </c>
    </row>
    <row r="3344" spans="1:13" ht="12.75">
      <c r="A3344" s="66" t="s">
        <v>344</v>
      </c>
      <c r="B3344" s="53"/>
      <c r="C3344" s="66" t="s">
        <v>345</v>
      </c>
      <c r="D3344" s="53"/>
      <c r="E3344" s="53"/>
      <c r="F3344" s="53"/>
      <c r="G3344" s="53"/>
      <c r="H3344" s="53"/>
      <c r="I3344" s="67" t="s">
        <v>1</v>
      </c>
      <c r="J3344" s="53"/>
      <c r="K3344" s="67">
        <v>0</v>
      </c>
      <c r="L3344" s="53"/>
      <c r="M3344" s="49" t="s">
        <v>1</v>
      </c>
    </row>
    <row r="3345" spans="1:13" ht="12.75">
      <c r="A3345" s="64" t="s">
        <v>305</v>
      </c>
      <c r="B3345" s="53"/>
      <c r="C3345" s="64" t="s">
        <v>306</v>
      </c>
      <c r="D3345" s="53"/>
      <c r="E3345" s="53"/>
      <c r="F3345" s="53"/>
      <c r="G3345" s="53"/>
      <c r="H3345" s="53"/>
      <c r="I3345" s="65">
        <v>10500</v>
      </c>
      <c r="J3345" s="53"/>
      <c r="K3345" s="65">
        <v>0</v>
      </c>
      <c r="L3345" s="53"/>
      <c r="M3345" s="14">
        <v>0</v>
      </c>
    </row>
    <row r="3346" spans="1:13" ht="12.75">
      <c r="A3346" s="66" t="s">
        <v>346</v>
      </c>
      <c r="B3346" s="53"/>
      <c r="C3346" s="66" t="s">
        <v>347</v>
      </c>
      <c r="D3346" s="53"/>
      <c r="E3346" s="53"/>
      <c r="F3346" s="53"/>
      <c r="G3346" s="53"/>
      <c r="H3346" s="53"/>
      <c r="I3346" s="67" t="s">
        <v>1</v>
      </c>
      <c r="J3346" s="53"/>
      <c r="K3346" s="67">
        <v>0</v>
      </c>
      <c r="L3346" s="53"/>
      <c r="M3346" s="49" t="s">
        <v>1</v>
      </c>
    </row>
    <row r="3347" spans="1:13" ht="12.75">
      <c r="A3347" s="66" t="s">
        <v>348</v>
      </c>
      <c r="B3347" s="53"/>
      <c r="C3347" s="66" t="s">
        <v>349</v>
      </c>
      <c r="D3347" s="53"/>
      <c r="E3347" s="53"/>
      <c r="F3347" s="53"/>
      <c r="G3347" s="53"/>
      <c r="H3347" s="53"/>
      <c r="I3347" s="67" t="s">
        <v>1</v>
      </c>
      <c r="J3347" s="53"/>
      <c r="K3347" s="67">
        <v>0</v>
      </c>
      <c r="L3347" s="53"/>
      <c r="M3347" s="49" t="s">
        <v>1</v>
      </c>
    </row>
    <row r="3348" spans="1:13" ht="12.75">
      <c r="A3348" s="66" t="s">
        <v>311</v>
      </c>
      <c r="B3348" s="53"/>
      <c r="C3348" s="66" t="s">
        <v>306</v>
      </c>
      <c r="D3348" s="53"/>
      <c r="E3348" s="53"/>
      <c r="F3348" s="53"/>
      <c r="G3348" s="53"/>
      <c r="H3348" s="53"/>
      <c r="I3348" s="67" t="s">
        <v>1</v>
      </c>
      <c r="J3348" s="53"/>
      <c r="K3348" s="67">
        <v>0</v>
      </c>
      <c r="L3348" s="53"/>
      <c r="M3348" s="49" t="s">
        <v>1</v>
      </c>
    </row>
    <row r="3349" spans="1:13" ht="12.75">
      <c r="A3349" s="68" t="s">
        <v>450</v>
      </c>
      <c r="B3349" s="53"/>
      <c r="C3349" s="53"/>
      <c r="D3349" s="53"/>
      <c r="E3349" s="53"/>
      <c r="F3349" s="53"/>
      <c r="G3349" s="53"/>
      <c r="H3349" s="53"/>
      <c r="I3349" s="69">
        <v>1089500</v>
      </c>
      <c r="J3349" s="53"/>
      <c r="K3349" s="69">
        <v>437926.79</v>
      </c>
      <c r="L3349" s="53"/>
      <c r="M3349" s="46">
        <v>40.2</v>
      </c>
    </row>
    <row r="3350" spans="1:13" ht="12.75">
      <c r="A3350" s="68" t="s">
        <v>451</v>
      </c>
      <c r="B3350" s="53"/>
      <c r="C3350" s="53"/>
      <c r="D3350" s="53"/>
      <c r="E3350" s="53"/>
      <c r="F3350" s="53"/>
      <c r="G3350" s="53"/>
      <c r="H3350" s="53"/>
      <c r="I3350" s="69">
        <v>1089500</v>
      </c>
      <c r="J3350" s="53"/>
      <c r="K3350" s="69">
        <v>437926.79</v>
      </c>
      <c r="L3350" s="53"/>
      <c r="M3350" s="46">
        <v>40.2</v>
      </c>
    </row>
    <row r="3351" spans="1:13" ht="12.75">
      <c r="A3351" s="64" t="s">
        <v>291</v>
      </c>
      <c r="B3351" s="53"/>
      <c r="C3351" s="64" t="s">
        <v>292</v>
      </c>
      <c r="D3351" s="53"/>
      <c r="E3351" s="53"/>
      <c r="F3351" s="53"/>
      <c r="G3351" s="53"/>
      <c r="H3351" s="53"/>
      <c r="I3351" s="65">
        <v>45000</v>
      </c>
      <c r="J3351" s="53"/>
      <c r="K3351" s="65">
        <v>1400</v>
      </c>
      <c r="L3351" s="53"/>
      <c r="M3351" s="14">
        <v>3.11</v>
      </c>
    </row>
    <row r="3352" spans="1:13" ht="12.75">
      <c r="A3352" s="66" t="s">
        <v>318</v>
      </c>
      <c r="B3352" s="53"/>
      <c r="C3352" s="66" t="s">
        <v>319</v>
      </c>
      <c r="D3352" s="53"/>
      <c r="E3352" s="53"/>
      <c r="F3352" s="53"/>
      <c r="G3352" s="53"/>
      <c r="H3352" s="53"/>
      <c r="I3352" s="67" t="s">
        <v>1</v>
      </c>
      <c r="J3352" s="53"/>
      <c r="K3352" s="67">
        <v>0</v>
      </c>
      <c r="L3352" s="53"/>
      <c r="M3352" s="49" t="s">
        <v>1</v>
      </c>
    </row>
    <row r="3353" spans="1:13" ht="12.75">
      <c r="A3353" s="66" t="s">
        <v>320</v>
      </c>
      <c r="B3353" s="53"/>
      <c r="C3353" s="66" t="s">
        <v>321</v>
      </c>
      <c r="D3353" s="53"/>
      <c r="E3353" s="53"/>
      <c r="F3353" s="53"/>
      <c r="G3353" s="53"/>
      <c r="H3353" s="53"/>
      <c r="I3353" s="67" t="s">
        <v>1</v>
      </c>
      <c r="J3353" s="53"/>
      <c r="K3353" s="67">
        <v>1400</v>
      </c>
      <c r="L3353" s="53"/>
      <c r="M3353" s="49" t="s">
        <v>1</v>
      </c>
    </row>
    <row r="3354" spans="1:13" ht="12.75">
      <c r="A3354" s="64" t="s">
        <v>295</v>
      </c>
      <c r="B3354" s="53"/>
      <c r="C3354" s="64" t="s">
        <v>296</v>
      </c>
      <c r="D3354" s="53"/>
      <c r="E3354" s="53"/>
      <c r="F3354" s="53"/>
      <c r="G3354" s="53"/>
      <c r="H3354" s="53"/>
      <c r="I3354" s="65">
        <v>87000</v>
      </c>
      <c r="J3354" s="53"/>
      <c r="K3354" s="65">
        <v>20396.39</v>
      </c>
      <c r="L3354" s="53"/>
      <c r="M3354" s="14">
        <v>23.44</v>
      </c>
    </row>
    <row r="3355" spans="1:13" ht="12.75">
      <c r="A3355" s="66" t="s">
        <v>297</v>
      </c>
      <c r="B3355" s="53"/>
      <c r="C3355" s="66" t="s">
        <v>298</v>
      </c>
      <c r="D3355" s="53"/>
      <c r="E3355" s="53"/>
      <c r="F3355" s="53"/>
      <c r="G3355" s="53"/>
      <c r="H3355" s="53"/>
      <c r="I3355" s="67" t="s">
        <v>1</v>
      </c>
      <c r="J3355" s="53"/>
      <c r="K3355" s="67">
        <v>4901.24</v>
      </c>
      <c r="L3355" s="53"/>
      <c r="M3355" s="49" t="s">
        <v>1</v>
      </c>
    </row>
    <row r="3356" spans="1:13" ht="12.75">
      <c r="A3356" s="66" t="s">
        <v>387</v>
      </c>
      <c r="B3356" s="53"/>
      <c r="C3356" s="66" t="s">
        <v>388</v>
      </c>
      <c r="D3356" s="53"/>
      <c r="E3356" s="53"/>
      <c r="F3356" s="53"/>
      <c r="G3356" s="53"/>
      <c r="H3356" s="53"/>
      <c r="I3356" s="67" t="s">
        <v>1</v>
      </c>
      <c r="J3356" s="53"/>
      <c r="K3356" s="67">
        <v>10644.22</v>
      </c>
      <c r="L3356" s="53"/>
      <c r="M3356" s="49" t="s">
        <v>1</v>
      </c>
    </row>
    <row r="3357" spans="1:13" ht="12.75">
      <c r="A3357" s="66" t="s">
        <v>326</v>
      </c>
      <c r="B3357" s="53"/>
      <c r="C3357" s="66" t="s">
        <v>327</v>
      </c>
      <c r="D3357" s="53"/>
      <c r="E3357" s="53"/>
      <c r="F3357" s="53"/>
      <c r="G3357" s="53"/>
      <c r="H3357" s="53"/>
      <c r="I3357" s="67" t="s">
        <v>1</v>
      </c>
      <c r="J3357" s="53"/>
      <c r="K3357" s="67">
        <v>0</v>
      </c>
      <c r="L3357" s="53"/>
      <c r="M3357" s="49" t="s">
        <v>1</v>
      </c>
    </row>
    <row r="3358" spans="1:13" ht="12.75">
      <c r="A3358" s="66" t="s">
        <v>328</v>
      </c>
      <c r="B3358" s="53"/>
      <c r="C3358" s="66" t="s">
        <v>329</v>
      </c>
      <c r="D3358" s="53"/>
      <c r="E3358" s="53"/>
      <c r="F3358" s="53"/>
      <c r="G3358" s="53"/>
      <c r="H3358" s="53"/>
      <c r="I3358" s="67" t="s">
        <v>1</v>
      </c>
      <c r="J3358" s="53"/>
      <c r="K3358" s="67">
        <v>366.98</v>
      </c>
      <c r="L3358" s="53"/>
      <c r="M3358" s="49" t="s">
        <v>1</v>
      </c>
    </row>
    <row r="3359" spans="1:13" ht="12.75">
      <c r="A3359" s="66" t="s">
        <v>330</v>
      </c>
      <c r="B3359" s="53"/>
      <c r="C3359" s="66" t="s">
        <v>331</v>
      </c>
      <c r="D3359" s="53"/>
      <c r="E3359" s="53"/>
      <c r="F3359" s="53"/>
      <c r="G3359" s="53"/>
      <c r="H3359" s="53"/>
      <c r="I3359" s="67" t="s">
        <v>1</v>
      </c>
      <c r="J3359" s="53"/>
      <c r="K3359" s="67">
        <v>4483.95</v>
      </c>
      <c r="L3359" s="53"/>
      <c r="M3359" s="49" t="s">
        <v>1</v>
      </c>
    </row>
    <row r="3360" spans="1:13" ht="12.75">
      <c r="A3360" s="66" t="s">
        <v>332</v>
      </c>
      <c r="B3360" s="53"/>
      <c r="C3360" s="66" t="s">
        <v>333</v>
      </c>
      <c r="D3360" s="53"/>
      <c r="E3360" s="53"/>
      <c r="F3360" s="53"/>
      <c r="G3360" s="53"/>
      <c r="H3360" s="53"/>
      <c r="I3360" s="67" t="s">
        <v>1</v>
      </c>
      <c r="J3360" s="53"/>
      <c r="K3360" s="67">
        <v>0</v>
      </c>
      <c r="L3360" s="53"/>
      <c r="M3360" s="49" t="s">
        <v>1</v>
      </c>
    </row>
    <row r="3361" spans="1:13" ht="12.75">
      <c r="A3361" s="64" t="s">
        <v>299</v>
      </c>
      <c r="B3361" s="53"/>
      <c r="C3361" s="64" t="s">
        <v>300</v>
      </c>
      <c r="D3361" s="53"/>
      <c r="E3361" s="53"/>
      <c r="F3361" s="53"/>
      <c r="G3361" s="53"/>
      <c r="H3361" s="53"/>
      <c r="I3361" s="65">
        <v>817000</v>
      </c>
      <c r="J3361" s="53"/>
      <c r="K3361" s="65">
        <v>381566.5</v>
      </c>
      <c r="L3361" s="53"/>
      <c r="M3361" s="14">
        <v>46.7</v>
      </c>
    </row>
    <row r="3362" spans="1:13" ht="12.75">
      <c r="A3362" s="66" t="s">
        <v>334</v>
      </c>
      <c r="B3362" s="53"/>
      <c r="C3362" s="66" t="s">
        <v>335</v>
      </c>
      <c r="D3362" s="53"/>
      <c r="E3362" s="53"/>
      <c r="F3362" s="53"/>
      <c r="G3362" s="53"/>
      <c r="H3362" s="53"/>
      <c r="I3362" s="67" t="s">
        <v>1</v>
      </c>
      <c r="J3362" s="53"/>
      <c r="K3362" s="67">
        <v>341787.89</v>
      </c>
      <c r="L3362" s="53"/>
      <c r="M3362" s="49" t="s">
        <v>1</v>
      </c>
    </row>
    <row r="3363" spans="1:13" ht="12.75">
      <c r="A3363" s="66" t="s">
        <v>336</v>
      </c>
      <c r="B3363" s="53"/>
      <c r="C3363" s="66" t="s">
        <v>337</v>
      </c>
      <c r="D3363" s="53"/>
      <c r="E3363" s="53"/>
      <c r="F3363" s="53"/>
      <c r="G3363" s="53"/>
      <c r="H3363" s="53"/>
      <c r="I3363" s="67" t="s">
        <v>1</v>
      </c>
      <c r="J3363" s="53"/>
      <c r="K3363" s="67">
        <v>1150</v>
      </c>
      <c r="L3363" s="53"/>
      <c r="M3363" s="49" t="s">
        <v>1</v>
      </c>
    </row>
    <row r="3364" spans="1:13" ht="12.75">
      <c r="A3364" s="66" t="s">
        <v>338</v>
      </c>
      <c r="B3364" s="53"/>
      <c r="C3364" s="66" t="s">
        <v>339</v>
      </c>
      <c r="D3364" s="53"/>
      <c r="E3364" s="53"/>
      <c r="F3364" s="53"/>
      <c r="G3364" s="53"/>
      <c r="H3364" s="53"/>
      <c r="I3364" s="67" t="s">
        <v>1</v>
      </c>
      <c r="J3364" s="53"/>
      <c r="K3364" s="67">
        <v>0</v>
      </c>
      <c r="L3364" s="53"/>
      <c r="M3364" s="49" t="s">
        <v>1</v>
      </c>
    </row>
    <row r="3365" spans="1:13" ht="12.75">
      <c r="A3365" s="66" t="s">
        <v>340</v>
      </c>
      <c r="B3365" s="53"/>
      <c r="C3365" s="66" t="s">
        <v>341</v>
      </c>
      <c r="D3365" s="53"/>
      <c r="E3365" s="53"/>
      <c r="F3365" s="53"/>
      <c r="G3365" s="53"/>
      <c r="H3365" s="53"/>
      <c r="I3365" s="67" t="s">
        <v>1</v>
      </c>
      <c r="J3365" s="53"/>
      <c r="K3365" s="67">
        <v>0</v>
      </c>
      <c r="L3365" s="53"/>
      <c r="M3365" s="49" t="s">
        <v>1</v>
      </c>
    </row>
    <row r="3366" spans="1:13" ht="12.75">
      <c r="A3366" s="66" t="s">
        <v>342</v>
      </c>
      <c r="B3366" s="53"/>
      <c r="C3366" s="66" t="s">
        <v>343</v>
      </c>
      <c r="D3366" s="53"/>
      <c r="E3366" s="53"/>
      <c r="F3366" s="53"/>
      <c r="G3366" s="53"/>
      <c r="H3366" s="53"/>
      <c r="I3366" s="67" t="s">
        <v>1</v>
      </c>
      <c r="J3366" s="53"/>
      <c r="K3366" s="67">
        <v>412.5</v>
      </c>
      <c r="L3366" s="53"/>
      <c r="M3366" s="49" t="s">
        <v>1</v>
      </c>
    </row>
    <row r="3367" spans="1:13" ht="12.75">
      <c r="A3367" s="66" t="s">
        <v>303</v>
      </c>
      <c r="B3367" s="53"/>
      <c r="C3367" s="66" t="s">
        <v>304</v>
      </c>
      <c r="D3367" s="53"/>
      <c r="E3367" s="53"/>
      <c r="F3367" s="53"/>
      <c r="G3367" s="53"/>
      <c r="H3367" s="53"/>
      <c r="I3367" s="67" t="s">
        <v>1</v>
      </c>
      <c r="J3367" s="53"/>
      <c r="K3367" s="67">
        <v>36781.11</v>
      </c>
      <c r="L3367" s="53"/>
      <c r="M3367" s="49" t="s">
        <v>1</v>
      </c>
    </row>
    <row r="3368" spans="1:13" ht="12.75">
      <c r="A3368" s="66" t="s">
        <v>389</v>
      </c>
      <c r="B3368" s="53"/>
      <c r="C3368" s="66" t="s">
        <v>390</v>
      </c>
      <c r="D3368" s="53"/>
      <c r="E3368" s="53"/>
      <c r="F3368" s="53"/>
      <c r="G3368" s="53"/>
      <c r="H3368" s="53"/>
      <c r="I3368" s="67" t="s">
        <v>1</v>
      </c>
      <c r="J3368" s="53"/>
      <c r="K3368" s="67">
        <v>262.5</v>
      </c>
      <c r="L3368" s="53"/>
      <c r="M3368" s="49" t="s">
        <v>1</v>
      </c>
    </row>
    <row r="3369" spans="1:13" ht="12.75">
      <c r="A3369" s="66" t="s">
        <v>344</v>
      </c>
      <c r="B3369" s="53"/>
      <c r="C3369" s="66" t="s">
        <v>345</v>
      </c>
      <c r="D3369" s="53"/>
      <c r="E3369" s="53"/>
      <c r="F3369" s="53"/>
      <c r="G3369" s="53"/>
      <c r="H3369" s="53"/>
      <c r="I3369" s="67" t="s">
        <v>1</v>
      </c>
      <c r="J3369" s="53"/>
      <c r="K3369" s="67">
        <v>1172.5</v>
      </c>
      <c r="L3369" s="53"/>
      <c r="M3369" s="49" t="s">
        <v>1</v>
      </c>
    </row>
    <row r="3370" spans="1:13" ht="12.75">
      <c r="A3370" s="64" t="s">
        <v>305</v>
      </c>
      <c r="B3370" s="53"/>
      <c r="C3370" s="64" t="s">
        <v>306</v>
      </c>
      <c r="D3370" s="53"/>
      <c r="E3370" s="53"/>
      <c r="F3370" s="53"/>
      <c r="G3370" s="53"/>
      <c r="H3370" s="53"/>
      <c r="I3370" s="65">
        <v>80000</v>
      </c>
      <c r="J3370" s="53"/>
      <c r="K3370" s="65">
        <v>12543.15</v>
      </c>
      <c r="L3370" s="53"/>
      <c r="M3370" s="14">
        <v>15.68</v>
      </c>
    </row>
    <row r="3371" spans="1:13" ht="12.75">
      <c r="A3371" s="66" t="s">
        <v>346</v>
      </c>
      <c r="B3371" s="53"/>
      <c r="C3371" s="66" t="s">
        <v>347</v>
      </c>
      <c r="D3371" s="53"/>
      <c r="E3371" s="53"/>
      <c r="F3371" s="53"/>
      <c r="G3371" s="53"/>
      <c r="H3371" s="53"/>
      <c r="I3371" s="67" t="s">
        <v>1</v>
      </c>
      <c r="J3371" s="53"/>
      <c r="K3371" s="67">
        <v>0</v>
      </c>
      <c r="L3371" s="53"/>
      <c r="M3371" s="49" t="s">
        <v>1</v>
      </c>
    </row>
    <row r="3372" spans="1:13" ht="12.75">
      <c r="A3372" s="66" t="s">
        <v>309</v>
      </c>
      <c r="B3372" s="53"/>
      <c r="C3372" s="66" t="s">
        <v>310</v>
      </c>
      <c r="D3372" s="53"/>
      <c r="E3372" s="53"/>
      <c r="F3372" s="53"/>
      <c r="G3372" s="53"/>
      <c r="H3372" s="53"/>
      <c r="I3372" s="67" t="s">
        <v>1</v>
      </c>
      <c r="J3372" s="53"/>
      <c r="K3372" s="67">
        <v>0</v>
      </c>
      <c r="L3372" s="53"/>
      <c r="M3372" s="49" t="s">
        <v>1</v>
      </c>
    </row>
    <row r="3373" spans="1:13" ht="12.75">
      <c r="A3373" s="66" t="s">
        <v>348</v>
      </c>
      <c r="B3373" s="53"/>
      <c r="C3373" s="66" t="s">
        <v>349</v>
      </c>
      <c r="D3373" s="53"/>
      <c r="E3373" s="53"/>
      <c r="F3373" s="53"/>
      <c r="G3373" s="53"/>
      <c r="H3373" s="53"/>
      <c r="I3373" s="67" t="s">
        <v>1</v>
      </c>
      <c r="J3373" s="53"/>
      <c r="K3373" s="67">
        <v>350</v>
      </c>
      <c r="L3373" s="53"/>
      <c r="M3373" s="49" t="s">
        <v>1</v>
      </c>
    </row>
    <row r="3374" spans="1:13" ht="12.75">
      <c r="A3374" s="66" t="s">
        <v>311</v>
      </c>
      <c r="B3374" s="53"/>
      <c r="C3374" s="66" t="s">
        <v>306</v>
      </c>
      <c r="D3374" s="53"/>
      <c r="E3374" s="53"/>
      <c r="F3374" s="53"/>
      <c r="G3374" s="53"/>
      <c r="H3374" s="53"/>
      <c r="I3374" s="67" t="s">
        <v>1</v>
      </c>
      <c r="J3374" s="53"/>
      <c r="K3374" s="67">
        <v>12193.15</v>
      </c>
      <c r="L3374" s="53"/>
      <c r="M3374" s="49" t="s">
        <v>1</v>
      </c>
    </row>
    <row r="3375" spans="1:13" ht="12.75">
      <c r="A3375" s="64" t="s">
        <v>352</v>
      </c>
      <c r="B3375" s="53"/>
      <c r="C3375" s="64" t="s">
        <v>353</v>
      </c>
      <c r="D3375" s="53"/>
      <c r="E3375" s="53"/>
      <c r="F3375" s="53"/>
      <c r="G3375" s="53"/>
      <c r="H3375" s="53"/>
      <c r="I3375" s="65">
        <v>500</v>
      </c>
      <c r="J3375" s="53"/>
      <c r="K3375" s="65">
        <v>50</v>
      </c>
      <c r="L3375" s="53"/>
      <c r="M3375" s="14">
        <v>10</v>
      </c>
    </row>
    <row r="3376" spans="1:13" ht="12.75">
      <c r="A3376" s="66" t="s">
        <v>354</v>
      </c>
      <c r="B3376" s="53"/>
      <c r="C3376" s="66" t="s">
        <v>355</v>
      </c>
      <c r="D3376" s="53"/>
      <c r="E3376" s="53"/>
      <c r="F3376" s="53"/>
      <c r="G3376" s="53"/>
      <c r="H3376" s="53"/>
      <c r="I3376" s="67" t="s">
        <v>1</v>
      </c>
      <c r="J3376" s="53"/>
      <c r="K3376" s="67">
        <v>50</v>
      </c>
      <c r="L3376" s="53"/>
      <c r="M3376" s="49" t="s">
        <v>1</v>
      </c>
    </row>
    <row r="3377" spans="1:13" ht="12.75">
      <c r="A3377" s="64" t="s">
        <v>322</v>
      </c>
      <c r="B3377" s="53"/>
      <c r="C3377" s="64" t="s">
        <v>323</v>
      </c>
      <c r="D3377" s="53"/>
      <c r="E3377" s="53"/>
      <c r="F3377" s="53"/>
      <c r="G3377" s="53"/>
      <c r="H3377" s="53"/>
      <c r="I3377" s="65">
        <v>55000</v>
      </c>
      <c r="J3377" s="53"/>
      <c r="K3377" s="65">
        <v>21970.75</v>
      </c>
      <c r="L3377" s="53"/>
      <c r="M3377" s="14">
        <v>39.95</v>
      </c>
    </row>
    <row r="3378" spans="1:13" ht="12.75">
      <c r="A3378" s="66" t="s">
        <v>324</v>
      </c>
      <c r="B3378" s="53"/>
      <c r="C3378" s="66" t="s">
        <v>325</v>
      </c>
      <c r="D3378" s="53"/>
      <c r="E3378" s="53"/>
      <c r="F3378" s="53"/>
      <c r="G3378" s="53"/>
      <c r="H3378" s="53"/>
      <c r="I3378" s="67" t="s">
        <v>1</v>
      </c>
      <c r="J3378" s="53"/>
      <c r="K3378" s="67">
        <v>21970.75</v>
      </c>
      <c r="L3378" s="53"/>
      <c r="M3378" s="49" t="s">
        <v>1</v>
      </c>
    </row>
    <row r="3379" spans="1:13" ht="12.75">
      <c r="A3379" s="66" t="s">
        <v>363</v>
      </c>
      <c r="B3379" s="53"/>
      <c r="C3379" s="66" t="s">
        <v>364</v>
      </c>
      <c r="D3379" s="53"/>
      <c r="E3379" s="53"/>
      <c r="F3379" s="53"/>
      <c r="G3379" s="53"/>
      <c r="H3379" s="53"/>
      <c r="I3379" s="67" t="s">
        <v>1</v>
      </c>
      <c r="J3379" s="53"/>
      <c r="K3379" s="67">
        <v>0</v>
      </c>
      <c r="L3379" s="53"/>
      <c r="M3379" s="49" t="s">
        <v>1</v>
      </c>
    </row>
    <row r="3380" spans="1:13" ht="12.75">
      <c r="A3380" s="64" t="s">
        <v>434</v>
      </c>
      <c r="B3380" s="53"/>
      <c r="C3380" s="64" t="s">
        <v>435</v>
      </c>
      <c r="D3380" s="53"/>
      <c r="E3380" s="53"/>
      <c r="F3380" s="53"/>
      <c r="G3380" s="53"/>
      <c r="H3380" s="53"/>
      <c r="I3380" s="65">
        <v>5000</v>
      </c>
      <c r="J3380" s="53"/>
      <c r="K3380" s="65">
        <v>0</v>
      </c>
      <c r="L3380" s="53"/>
      <c r="M3380" s="14">
        <v>0</v>
      </c>
    </row>
    <row r="3381" spans="1:13" ht="12.75">
      <c r="A3381" s="66" t="s">
        <v>436</v>
      </c>
      <c r="B3381" s="53"/>
      <c r="C3381" s="66" t="s">
        <v>437</v>
      </c>
      <c r="D3381" s="53"/>
      <c r="E3381" s="53"/>
      <c r="F3381" s="53"/>
      <c r="G3381" s="53"/>
      <c r="H3381" s="53"/>
      <c r="I3381" s="67" t="s">
        <v>1</v>
      </c>
      <c r="J3381" s="53"/>
      <c r="K3381" s="67">
        <v>0</v>
      </c>
      <c r="L3381" s="53"/>
      <c r="M3381" s="49" t="s">
        <v>1</v>
      </c>
    </row>
    <row r="3382" spans="1:13" ht="12.75">
      <c r="A3382" s="68" t="s">
        <v>452</v>
      </c>
      <c r="B3382" s="53"/>
      <c r="C3382" s="53"/>
      <c r="D3382" s="53"/>
      <c r="E3382" s="53"/>
      <c r="F3382" s="53"/>
      <c r="G3382" s="53"/>
      <c r="H3382" s="53"/>
      <c r="I3382" s="69">
        <v>50000</v>
      </c>
      <c r="J3382" s="53"/>
      <c r="K3382" s="69">
        <v>0</v>
      </c>
      <c r="L3382" s="53"/>
      <c r="M3382" s="46">
        <v>0</v>
      </c>
    </row>
    <row r="3383" spans="1:13" ht="12.75">
      <c r="A3383" s="68" t="s">
        <v>453</v>
      </c>
      <c r="B3383" s="53"/>
      <c r="C3383" s="53"/>
      <c r="D3383" s="53"/>
      <c r="E3383" s="53"/>
      <c r="F3383" s="53"/>
      <c r="G3383" s="53"/>
      <c r="H3383" s="53"/>
      <c r="I3383" s="69">
        <v>50000</v>
      </c>
      <c r="J3383" s="53"/>
      <c r="K3383" s="69">
        <v>0</v>
      </c>
      <c r="L3383" s="53"/>
      <c r="M3383" s="46">
        <v>0</v>
      </c>
    </row>
    <row r="3384" spans="1:13" ht="12.75">
      <c r="A3384" s="64" t="s">
        <v>295</v>
      </c>
      <c r="B3384" s="53"/>
      <c r="C3384" s="64" t="s">
        <v>296</v>
      </c>
      <c r="D3384" s="53"/>
      <c r="E3384" s="53"/>
      <c r="F3384" s="53"/>
      <c r="G3384" s="53"/>
      <c r="H3384" s="53"/>
      <c r="I3384" s="65">
        <v>15000</v>
      </c>
      <c r="J3384" s="53"/>
      <c r="K3384" s="65">
        <v>0</v>
      </c>
      <c r="L3384" s="53"/>
      <c r="M3384" s="14">
        <v>0</v>
      </c>
    </row>
    <row r="3385" spans="1:13" ht="12.75">
      <c r="A3385" s="66" t="s">
        <v>297</v>
      </c>
      <c r="B3385" s="53"/>
      <c r="C3385" s="66" t="s">
        <v>298</v>
      </c>
      <c r="D3385" s="53"/>
      <c r="E3385" s="53"/>
      <c r="F3385" s="53"/>
      <c r="G3385" s="53"/>
      <c r="H3385" s="53"/>
      <c r="I3385" s="67" t="s">
        <v>1</v>
      </c>
      <c r="J3385" s="53"/>
      <c r="K3385" s="67">
        <v>0</v>
      </c>
      <c r="L3385" s="53"/>
      <c r="M3385" s="49" t="s">
        <v>1</v>
      </c>
    </row>
    <row r="3386" spans="1:13" ht="12.75">
      <c r="A3386" s="66" t="s">
        <v>328</v>
      </c>
      <c r="B3386" s="53"/>
      <c r="C3386" s="66" t="s">
        <v>329</v>
      </c>
      <c r="D3386" s="53"/>
      <c r="E3386" s="53"/>
      <c r="F3386" s="53"/>
      <c r="G3386" s="53"/>
      <c r="H3386" s="53"/>
      <c r="I3386" s="67" t="s">
        <v>1</v>
      </c>
      <c r="J3386" s="53"/>
      <c r="K3386" s="67">
        <v>0</v>
      </c>
      <c r="L3386" s="53"/>
      <c r="M3386" s="49" t="s">
        <v>1</v>
      </c>
    </row>
    <row r="3387" spans="1:13" ht="12.75">
      <c r="A3387" s="66" t="s">
        <v>330</v>
      </c>
      <c r="B3387" s="53"/>
      <c r="C3387" s="66" t="s">
        <v>331</v>
      </c>
      <c r="D3387" s="53"/>
      <c r="E3387" s="53"/>
      <c r="F3387" s="53"/>
      <c r="G3387" s="53"/>
      <c r="H3387" s="53"/>
      <c r="I3387" s="67" t="s">
        <v>1</v>
      </c>
      <c r="J3387" s="53"/>
      <c r="K3387" s="67">
        <v>0</v>
      </c>
      <c r="L3387" s="53"/>
      <c r="M3387" s="49" t="s">
        <v>1</v>
      </c>
    </row>
    <row r="3388" spans="1:13" ht="12.75">
      <c r="A3388" s="64" t="s">
        <v>305</v>
      </c>
      <c r="B3388" s="53"/>
      <c r="C3388" s="64" t="s">
        <v>306</v>
      </c>
      <c r="D3388" s="53"/>
      <c r="E3388" s="53"/>
      <c r="F3388" s="53"/>
      <c r="G3388" s="53"/>
      <c r="H3388" s="53"/>
      <c r="I3388" s="65">
        <v>10000</v>
      </c>
      <c r="J3388" s="53"/>
      <c r="K3388" s="65">
        <v>0</v>
      </c>
      <c r="L3388" s="53"/>
      <c r="M3388" s="14">
        <v>0</v>
      </c>
    </row>
    <row r="3389" spans="1:13" ht="12.75">
      <c r="A3389" s="66" t="s">
        <v>311</v>
      </c>
      <c r="B3389" s="53"/>
      <c r="C3389" s="66" t="s">
        <v>306</v>
      </c>
      <c r="D3389" s="53"/>
      <c r="E3389" s="53"/>
      <c r="F3389" s="53"/>
      <c r="G3389" s="53"/>
      <c r="H3389" s="53"/>
      <c r="I3389" s="67" t="s">
        <v>1</v>
      </c>
      <c r="J3389" s="53"/>
      <c r="K3389" s="67">
        <v>0</v>
      </c>
      <c r="L3389" s="53"/>
      <c r="M3389" s="49" t="s">
        <v>1</v>
      </c>
    </row>
    <row r="3390" spans="1:13" ht="12.75">
      <c r="A3390" s="64" t="s">
        <v>322</v>
      </c>
      <c r="B3390" s="53"/>
      <c r="C3390" s="64" t="s">
        <v>323</v>
      </c>
      <c r="D3390" s="53"/>
      <c r="E3390" s="53"/>
      <c r="F3390" s="53"/>
      <c r="G3390" s="53"/>
      <c r="H3390" s="53"/>
      <c r="I3390" s="65">
        <v>25000</v>
      </c>
      <c r="J3390" s="53"/>
      <c r="K3390" s="65">
        <v>0</v>
      </c>
      <c r="L3390" s="53"/>
      <c r="M3390" s="14">
        <v>0</v>
      </c>
    </row>
    <row r="3391" spans="1:13" ht="12.75">
      <c r="A3391" s="66" t="s">
        <v>324</v>
      </c>
      <c r="B3391" s="53"/>
      <c r="C3391" s="66" t="s">
        <v>325</v>
      </c>
      <c r="D3391" s="53"/>
      <c r="E3391" s="53"/>
      <c r="F3391" s="53"/>
      <c r="G3391" s="53"/>
      <c r="H3391" s="53"/>
      <c r="I3391" s="67" t="s">
        <v>1</v>
      </c>
      <c r="J3391" s="53"/>
      <c r="K3391" s="67">
        <v>0</v>
      </c>
      <c r="L3391" s="53"/>
      <c r="M3391" s="49" t="s">
        <v>1</v>
      </c>
    </row>
    <row r="3392" spans="1:13" ht="12.75">
      <c r="A3392" s="68" t="s">
        <v>454</v>
      </c>
      <c r="B3392" s="53"/>
      <c r="C3392" s="53"/>
      <c r="D3392" s="53"/>
      <c r="E3392" s="53"/>
      <c r="F3392" s="53"/>
      <c r="G3392" s="53"/>
      <c r="H3392" s="53"/>
      <c r="I3392" s="69">
        <v>18000</v>
      </c>
      <c r="J3392" s="53"/>
      <c r="K3392" s="69">
        <v>0</v>
      </c>
      <c r="L3392" s="53"/>
      <c r="M3392" s="46">
        <v>0</v>
      </c>
    </row>
    <row r="3393" spans="1:13" ht="12.75">
      <c r="A3393" s="68" t="s">
        <v>455</v>
      </c>
      <c r="B3393" s="53"/>
      <c r="C3393" s="53"/>
      <c r="D3393" s="53"/>
      <c r="E3393" s="53"/>
      <c r="F3393" s="53"/>
      <c r="G3393" s="53"/>
      <c r="H3393" s="53"/>
      <c r="I3393" s="69">
        <v>18000</v>
      </c>
      <c r="J3393" s="53"/>
      <c r="K3393" s="69">
        <v>0</v>
      </c>
      <c r="L3393" s="53"/>
      <c r="M3393" s="46">
        <v>0</v>
      </c>
    </row>
    <row r="3394" spans="1:13" ht="12.75">
      <c r="A3394" s="64" t="s">
        <v>295</v>
      </c>
      <c r="B3394" s="53"/>
      <c r="C3394" s="64" t="s">
        <v>296</v>
      </c>
      <c r="D3394" s="53"/>
      <c r="E3394" s="53"/>
      <c r="F3394" s="53"/>
      <c r="G3394" s="53"/>
      <c r="H3394" s="53"/>
      <c r="I3394" s="65">
        <v>8000</v>
      </c>
      <c r="J3394" s="53"/>
      <c r="K3394" s="65">
        <v>0</v>
      </c>
      <c r="L3394" s="53"/>
      <c r="M3394" s="14">
        <v>0</v>
      </c>
    </row>
    <row r="3395" spans="1:13" ht="12.75">
      <c r="A3395" s="66" t="s">
        <v>328</v>
      </c>
      <c r="B3395" s="53"/>
      <c r="C3395" s="66" t="s">
        <v>329</v>
      </c>
      <c r="D3395" s="53"/>
      <c r="E3395" s="53"/>
      <c r="F3395" s="53"/>
      <c r="G3395" s="53"/>
      <c r="H3395" s="53"/>
      <c r="I3395" s="67" t="s">
        <v>1</v>
      </c>
      <c r="J3395" s="53"/>
      <c r="K3395" s="67">
        <v>0</v>
      </c>
      <c r="L3395" s="53"/>
      <c r="M3395" s="49" t="s">
        <v>1</v>
      </c>
    </row>
    <row r="3396" spans="1:13" ht="12.75">
      <c r="A3396" s="64" t="s">
        <v>322</v>
      </c>
      <c r="B3396" s="53"/>
      <c r="C3396" s="64" t="s">
        <v>323</v>
      </c>
      <c r="D3396" s="53"/>
      <c r="E3396" s="53"/>
      <c r="F3396" s="53"/>
      <c r="G3396" s="53"/>
      <c r="H3396" s="53"/>
      <c r="I3396" s="65">
        <v>10000</v>
      </c>
      <c r="J3396" s="53"/>
      <c r="K3396" s="65">
        <v>0</v>
      </c>
      <c r="L3396" s="53"/>
      <c r="M3396" s="14">
        <v>0</v>
      </c>
    </row>
    <row r="3397" spans="1:13" ht="12.75">
      <c r="A3397" s="66" t="s">
        <v>324</v>
      </c>
      <c r="B3397" s="53"/>
      <c r="C3397" s="66" t="s">
        <v>325</v>
      </c>
      <c r="D3397" s="53"/>
      <c r="E3397" s="53"/>
      <c r="F3397" s="53"/>
      <c r="G3397" s="53"/>
      <c r="H3397" s="53"/>
      <c r="I3397" s="67" t="s">
        <v>1</v>
      </c>
      <c r="J3397" s="53"/>
      <c r="K3397" s="67">
        <v>0</v>
      </c>
      <c r="L3397" s="53"/>
      <c r="M3397" s="49" t="s">
        <v>1</v>
      </c>
    </row>
    <row r="3398" spans="1:13" ht="12.75">
      <c r="A3398" s="72" t="s">
        <v>773</v>
      </c>
      <c r="B3398" s="53"/>
      <c r="C3398" s="72" t="s">
        <v>774</v>
      </c>
      <c r="D3398" s="53"/>
      <c r="E3398" s="53"/>
      <c r="F3398" s="53"/>
      <c r="G3398" s="53"/>
      <c r="H3398" s="53"/>
      <c r="I3398" s="73">
        <v>203000</v>
      </c>
      <c r="J3398" s="53"/>
      <c r="K3398" s="73">
        <v>0</v>
      </c>
      <c r="L3398" s="53"/>
      <c r="M3398" s="48">
        <v>0</v>
      </c>
    </row>
    <row r="3399" spans="1:13" ht="12.75">
      <c r="A3399" s="68" t="s">
        <v>450</v>
      </c>
      <c r="B3399" s="53"/>
      <c r="C3399" s="53"/>
      <c r="D3399" s="53"/>
      <c r="E3399" s="53"/>
      <c r="F3399" s="53"/>
      <c r="G3399" s="53"/>
      <c r="H3399" s="53"/>
      <c r="I3399" s="69">
        <v>203000</v>
      </c>
      <c r="J3399" s="53"/>
      <c r="K3399" s="69">
        <v>0</v>
      </c>
      <c r="L3399" s="53"/>
      <c r="M3399" s="46">
        <v>0</v>
      </c>
    </row>
    <row r="3400" spans="1:13" ht="12.75">
      <c r="A3400" s="68" t="s">
        <v>451</v>
      </c>
      <c r="B3400" s="53"/>
      <c r="C3400" s="53"/>
      <c r="D3400" s="53"/>
      <c r="E3400" s="53"/>
      <c r="F3400" s="53"/>
      <c r="G3400" s="53"/>
      <c r="H3400" s="53"/>
      <c r="I3400" s="69">
        <v>203000</v>
      </c>
      <c r="J3400" s="53"/>
      <c r="K3400" s="69">
        <v>0</v>
      </c>
      <c r="L3400" s="53"/>
      <c r="M3400" s="46">
        <v>0</v>
      </c>
    </row>
    <row r="3401" spans="1:13" ht="12.75">
      <c r="A3401" s="64" t="s">
        <v>291</v>
      </c>
      <c r="B3401" s="53"/>
      <c r="C3401" s="64" t="s">
        <v>292</v>
      </c>
      <c r="D3401" s="53"/>
      <c r="E3401" s="53"/>
      <c r="F3401" s="53"/>
      <c r="G3401" s="53"/>
      <c r="H3401" s="53"/>
      <c r="I3401" s="65">
        <v>105000</v>
      </c>
      <c r="J3401" s="53"/>
      <c r="K3401" s="65">
        <v>0</v>
      </c>
      <c r="L3401" s="53"/>
      <c r="M3401" s="14">
        <v>0</v>
      </c>
    </row>
    <row r="3402" spans="1:13" ht="12.75">
      <c r="A3402" s="66" t="s">
        <v>318</v>
      </c>
      <c r="B3402" s="53"/>
      <c r="C3402" s="66" t="s">
        <v>319</v>
      </c>
      <c r="D3402" s="53"/>
      <c r="E3402" s="53"/>
      <c r="F3402" s="53"/>
      <c r="G3402" s="53"/>
      <c r="H3402" s="53"/>
      <c r="I3402" s="67" t="s">
        <v>1</v>
      </c>
      <c r="J3402" s="53"/>
      <c r="K3402" s="67">
        <v>0</v>
      </c>
      <c r="L3402" s="53"/>
      <c r="M3402" s="49" t="s">
        <v>1</v>
      </c>
    </row>
    <row r="3403" spans="1:13" ht="12.75">
      <c r="A3403" s="64" t="s">
        <v>299</v>
      </c>
      <c r="B3403" s="53"/>
      <c r="C3403" s="64" t="s">
        <v>300</v>
      </c>
      <c r="D3403" s="53"/>
      <c r="E3403" s="53"/>
      <c r="F3403" s="53"/>
      <c r="G3403" s="53"/>
      <c r="H3403" s="53"/>
      <c r="I3403" s="65">
        <v>37000</v>
      </c>
      <c r="J3403" s="53"/>
      <c r="K3403" s="65">
        <v>0</v>
      </c>
      <c r="L3403" s="53"/>
      <c r="M3403" s="14">
        <v>0</v>
      </c>
    </row>
    <row r="3404" spans="1:13" ht="12.75">
      <c r="A3404" s="66" t="s">
        <v>301</v>
      </c>
      <c r="B3404" s="53"/>
      <c r="C3404" s="66" t="s">
        <v>302</v>
      </c>
      <c r="D3404" s="53"/>
      <c r="E3404" s="53"/>
      <c r="F3404" s="53"/>
      <c r="G3404" s="53"/>
      <c r="H3404" s="53"/>
      <c r="I3404" s="67" t="s">
        <v>1</v>
      </c>
      <c r="J3404" s="53"/>
      <c r="K3404" s="67">
        <v>0</v>
      </c>
      <c r="L3404" s="53"/>
      <c r="M3404" s="49" t="s">
        <v>1</v>
      </c>
    </row>
    <row r="3405" spans="1:13" ht="12.75">
      <c r="A3405" s="66" t="s">
        <v>344</v>
      </c>
      <c r="B3405" s="53"/>
      <c r="C3405" s="66" t="s">
        <v>345</v>
      </c>
      <c r="D3405" s="53"/>
      <c r="E3405" s="53"/>
      <c r="F3405" s="53"/>
      <c r="G3405" s="53"/>
      <c r="H3405" s="53"/>
      <c r="I3405" s="67" t="s">
        <v>1</v>
      </c>
      <c r="J3405" s="53"/>
      <c r="K3405" s="67">
        <v>0</v>
      </c>
      <c r="L3405" s="53"/>
      <c r="M3405" s="49" t="s">
        <v>1</v>
      </c>
    </row>
    <row r="3406" spans="1:13" ht="12.75">
      <c r="A3406" s="64" t="s">
        <v>305</v>
      </c>
      <c r="B3406" s="53"/>
      <c r="C3406" s="64" t="s">
        <v>306</v>
      </c>
      <c r="D3406" s="53"/>
      <c r="E3406" s="53"/>
      <c r="F3406" s="53"/>
      <c r="G3406" s="53"/>
      <c r="H3406" s="53"/>
      <c r="I3406" s="65">
        <v>61000</v>
      </c>
      <c r="J3406" s="53"/>
      <c r="K3406" s="65">
        <v>0</v>
      </c>
      <c r="L3406" s="53"/>
      <c r="M3406" s="14">
        <v>0</v>
      </c>
    </row>
    <row r="3407" spans="1:13" ht="12.75">
      <c r="A3407" s="66" t="s">
        <v>346</v>
      </c>
      <c r="B3407" s="53"/>
      <c r="C3407" s="66" t="s">
        <v>347</v>
      </c>
      <c r="D3407" s="53"/>
      <c r="E3407" s="53"/>
      <c r="F3407" s="53"/>
      <c r="G3407" s="53"/>
      <c r="H3407" s="53"/>
      <c r="I3407" s="67" t="s">
        <v>1</v>
      </c>
      <c r="J3407" s="53"/>
      <c r="K3407" s="67">
        <v>0</v>
      </c>
      <c r="L3407" s="53"/>
      <c r="M3407" s="49" t="s">
        <v>1</v>
      </c>
    </row>
    <row r="3408" spans="1:13" ht="12.75">
      <c r="A3408" s="66" t="s">
        <v>311</v>
      </c>
      <c r="B3408" s="53"/>
      <c r="C3408" s="66" t="s">
        <v>306</v>
      </c>
      <c r="D3408" s="53"/>
      <c r="E3408" s="53"/>
      <c r="F3408" s="53"/>
      <c r="G3408" s="53"/>
      <c r="H3408" s="53"/>
      <c r="I3408" s="67" t="s">
        <v>1</v>
      </c>
      <c r="J3408" s="53"/>
      <c r="K3408" s="67">
        <v>0</v>
      </c>
      <c r="L3408" s="53"/>
      <c r="M3408" s="49" t="s">
        <v>1</v>
      </c>
    </row>
    <row r="3409" spans="1:13" ht="12.75">
      <c r="A3409" s="72" t="s">
        <v>716</v>
      </c>
      <c r="B3409" s="53"/>
      <c r="C3409" s="72" t="s">
        <v>717</v>
      </c>
      <c r="D3409" s="53"/>
      <c r="E3409" s="53"/>
      <c r="F3409" s="53"/>
      <c r="G3409" s="53"/>
      <c r="H3409" s="53"/>
      <c r="I3409" s="73">
        <v>457600</v>
      </c>
      <c r="J3409" s="53"/>
      <c r="K3409" s="73">
        <v>384813.87</v>
      </c>
      <c r="L3409" s="53"/>
      <c r="M3409" s="48">
        <v>84.09</v>
      </c>
    </row>
    <row r="3410" spans="1:13" ht="12.75">
      <c r="A3410" s="68" t="s">
        <v>444</v>
      </c>
      <c r="B3410" s="53"/>
      <c r="C3410" s="53"/>
      <c r="D3410" s="53"/>
      <c r="E3410" s="53"/>
      <c r="F3410" s="53"/>
      <c r="G3410" s="53"/>
      <c r="H3410" s="53"/>
      <c r="I3410" s="69">
        <v>457600</v>
      </c>
      <c r="J3410" s="53"/>
      <c r="K3410" s="69">
        <v>384813.87</v>
      </c>
      <c r="L3410" s="53"/>
      <c r="M3410" s="46">
        <v>84.09</v>
      </c>
    </row>
    <row r="3411" spans="1:13" ht="12.75">
      <c r="A3411" s="68" t="s">
        <v>445</v>
      </c>
      <c r="B3411" s="53"/>
      <c r="C3411" s="53"/>
      <c r="D3411" s="53"/>
      <c r="E3411" s="53"/>
      <c r="F3411" s="53"/>
      <c r="G3411" s="53"/>
      <c r="H3411" s="53"/>
      <c r="I3411" s="69">
        <v>457600</v>
      </c>
      <c r="J3411" s="53"/>
      <c r="K3411" s="69">
        <v>384813.87</v>
      </c>
      <c r="L3411" s="53"/>
      <c r="M3411" s="46">
        <v>84.09</v>
      </c>
    </row>
    <row r="3412" spans="1:13" ht="12.75">
      <c r="A3412" s="64" t="s">
        <v>280</v>
      </c>
      <c r="B3412" s="53"/>
      <c r="C3412" s="64" t="s">
        <v>281</v>
      </c>
      <c r="D3412" s="53"/>
      <c r="E3412" s="53"/>
      <c r="F3412" s="53"/>
      <c r="G3412" s="53"/>
      <c r="H3412" s="53"/>
      <c r="I3412" s="65">
        <v>350000</v>
      </c>
      <c r="J3412" s="53"/>
      <c r="K3412" s="65">
        <v>305345.77</v>
      </c>
      <c r="L3412" s="53"/>
      <c r="M3412" s="14">
        <v>87.24</v>
      </c>
    </row>
    <row r="3413" spans="1:13" ht="12.75">
      <c r="A3413" s="66" t="s">
        <v>282</v>
      </c>
      <c r="B3413" s="53"/>
      <c r="C3413" s="66" t="s">
        <v>283</v>
      </c>
      <c r="D3413" s="53"/>
      <c r="E3413" s="53"/>
      <c r="F3413" s="53"/>
      <c r="G3413" s="53"/>
      <c r="H3413" s="53"/>
      <c r="I3413" s="67" t="s">
        <v>1</v>
      </c>
      <c r="J3413" s="53"/>
      <c r="K3413" s="67">
        <v>305345.77</v>
      </c>
      <c r="L3413" s="53"/>
      <c r="M3413" s="49" t="s">
        <v>1</v>
      </c>
    </row>
    <row r="3414" spans="1:13" ht="12.75">
      <c r="A3414" s="64" t="s">
        <v>284</v>
      </c>
      <c r="B3414" s="53"/>
      <c r="C3414" s="64" t="s">
        <v>285</v>
      </c>
      <c r="D3414" s="53"/>
      <c r="E3414" s="53"/>
      <c r="F3414" s="53"/>
      <c r="G3414" s="53"/>
      <c r="H3414" s="53"/>
      <c r="I3414" s="65">
        <v>39000</v>
      </c>
      <c r="J3414" s="53"/>
      <c r="K3414" s="65">
        <v>21000</v>
      </c>
      <c r="L3414" s="53"/>
      <c r="M3414" s="14">
        <v>53.85</v>
      </c>
    </row>
    <row r="3415" spans="1:13" ht="12.75">
      <c r="A3415" s="66" t="s">
        <v>286</v>
      </c>
      <c r="B3415" s="53"/>
      <c r="C3415" s="66" t="s">
        <v>285</v>
      </c>
      <c r="D3415" s="53"/>
      <c r="E3415" s="53"/>
      <c r="F3415" s="53"/>
      <c r="G3415" s="53"/>
      <c r="H3415" s="53"/>
      <c r="I3415" s="67" t="s">
        <v>1</v>
      </c>
      <c r="J3415" s="53"/>
      <c r="K3415" s="67">
        <v>21000</v>
      </c>
      <c r="L3415" s="53"/>
      <c r="M3415" s="49" t="s">
        <v>1</v>
      </c>
    </row>
    <row r="3416" spans="1:13" ht="12.75">
      <c r="A3416" s="64" t="s">
        <v>287</v>
      </c>
      <c r="B3416" s="53"/>
      <c r="C3416" s="64" t="s">
        <v>288</v>
      </c>
      <c r="D3416" s="53"/>
      <c r="E3416" s="53"/>
      <c r="F3416" s="53"/>
      <c r="G3416" s="53"/>
      <c r="H3416" s="53"/>
      <c r="I3416" s="65">
        <v>55000</v>
      </c>
      <c r="J3416" s="53"/>
      <c r="K3416" s="65">
        <v>50134.42</v>
      </c>
      <c r="L3416" s="53"/>
      <c r="M3416" s="14">
        <v>91.15</v>
      </c>
    </row>
    <row r="3417" spans="1:13" ht="12.75">
      <c r="A3417" s="66" t="s">
        <v>289</v>
      </c>
      <c r="B3417" s="53"/>
      <c r="C3417" s="66" t="s">
        <v>290</v>
      </c>
      <c r="D3417" s="53"/>
      <c r="E3417" s="53"/>
      <c r="F3417" s="53"/>
      <c r="G3417" s="53"/>
      <c r="H3417" s="53"/>
      <c r="I3417" s="67" t="s">
        <v>1</v>
      </c>
      <c r="J3417" s="53"/>
      <c r="K3417" s="67">
        <v>50134.42</v>
      </c>
      <c r="L3417" s="53"/>
      <c r="M3417" s="49" t="s">
        <v>1</v>
      </c>
    </row>
    <row r="3418" spans="1:13" ht="12.75">
      <c r="A3418" s="64" t="s">
        <v>291</v>
      </c>
      <c r="B3418" s="53"/>
      <c r="C3418" s="64" t="s">
        <v>292</v>
      </c>
      <c r="D3418" s="53"/>
      <c r="E3418" s="53"/>
      <c r="F3418" s="53"/>
      <c r="G3418" s="53"/>
      <c r="H3418" s="53"/>
      <c r="I3418" s="65">
        <v>13000</v>
      </c>
      <c r="J3418" s="53"/>
      <c r="K3418" s="65">
        <v>8333.68</v>
      </c>
      <c r="L3418" s="53"/>
      <c r="M3418" s="14">
        <v>64.11</v>
      </c>
    </row>
    <row r="3419" spans="1:13" ht="12.75">
      <c r="A3419" s="66" t="s">
        <v>318</v>
      </c>
      <c r="B3419" s="53"/>
      <c r="C3419" s="66" t="s">
        <v>319</v>
      </c>
      <c r="D3419" s="53"/>
      <c r="E3419" s="53"/>
      <c r="F3419" s="53"/>
      <c r="G3419" s="53"/>
      <c r="H3419" s="53"/>
      <c r="I3419" s="67" t="s">
        <v>1</v>
      </c>
      <c r="J3419" s="53"/>
      <c r="K3419" s="67">
        <v>0</v>
      </c>
      <c r="L3419" s="53"/>
      <c r="M3419" s="49" t="s">
        <v>1</v>
      </c>
    </row>
    <row r="3420" spans="1:13" ht="12.75">
      <c r="A3420" s="66" t="s">
        <v>293</v>
      </c>
      <c r="B3420" s="53"/>
      <c r="C3420" s="66" t="s">
        <v>294</v>
      </c>
      <c r="D3420" s="53"/>
      <c r="E3420" s="53"/>
      <c r="F3420" s="53"/>
      <c r="G3420" s="53"/>
      <c r="H3420" s="53"/>
      <c r="I3420" s="67" t="s">
        <v>1</v>
      </c>
      <c r="J3420" s="53"/>
      <c r="K3420" s="67">
        <v>8333.68</v>
      </c>
      <c r="L3420" s="53"/>
      <c r="M3420" s="49" t="s">
        <v>1</v>
      </c>
    </row>
    <row r="3421" spans="1:13" ht="12.75">
      <c r="A3421" s="64" t="s">
        <v>299</v>
      </c>
      <c r="B3421" s="53"/>
      <c r="C3421" s="64" t="s">
        <v>300</v>
      </c>
      <c r="D3421" s="53"/>
      <c r="E3421" s="53"/>
      <c r="F3421" s="53"/>
      <c r="G3421" s="53"/>
      <c r="H3421" s="53"/>
      <c r="I3421" s="65">
        <v>600</v>
      </c>
      <c r="J3421" s="53"/>
      <c r="K3421" s="65">
        <v>0</v>
      </c>
      <c r="L3421" s="53"/>
      <c r="M3421" s="14">
        <v>0</v>
      </c>
    </row>
    <row r="3422" spans="1:13" ht="12.75">
      <c r="A3422" s="66" t="s">
        <v>344</v>
      </c>
      <c r="B3422" s="53"/>
      <c r="C3422" s="66" t="s">
        <v>345</v>
      </c>
      <c r="D3422" s="53"/>
      <c r="E3422" s="53"/>
      <c r="F3422" s="53"/>
      <c r="G3422" s="53"/>
      <c r="H3422" s="53"/>
      <c r="I3422" s="67" t="s">
        <v>1</v>
      </c>
      <c r="J3422" s="53"/>
      <c r="K3422" s="67">
        <v>0</v>
      </c>
      <c r="L3422" s="53"/>
      <c r="M3422" s="49" t="s">
        <v>1</v>
      </c>
    </row>
    <row r="3423" spans="1:13" ht="12.75">
      <c r="A3423" s="72" t="s">
        <v>1101</v>
      </c>
      <c r="B3423" s="53"/>
      <c r="C3423" s="72" t="s">
        <v>1102</v>
      </c>
      <c r="D3423" s="53"/>
      <c r="E3423" s="53"/>
      <c r="F3423" s="53"/>
      <c r="G3423" s="53"/>
      <c r="H3423" s="53"/>
      <c r="I3423" s="73">
        <v>0</v>
      </c>
      <c r="J3423" s="53"/>
      <c r="K3423" s="73">
        <v>1411.2</v>
      </c>
      <c r="L3423" s="53"/>
      <c r="M3423" s="48" t="s">
        <v>1</v>
      </c>
    </row>
    <row r="3424" spans="1:13" ht="12.75">
      <c r="A3424" s="68" t="s">
        <v>450</v>
      </c>
      <c r="B3424" s="53"/>
      <c r="C3424" s="53"/>
      <c r="D3424" s="53"/>
      <c r="E3424" s="53"/>
      <c r="F3424" s="53"/>
      <c r="G3424" s="53"/>
      <c r="H3424" s="53"/>
      <c r="I3424" s="69">
        <v>0</v>
      </c>
      <c r="J3424" s="53"/>
      <c r="K3424" s="69">
        <v>1411.2</v>
      </c>
      <c r="L3424" s="53"/>
      <c r="M3424" s="46" t="s">
        <v>1</v>
      </c>
    </row>
    <row r="3425" spans="1:13" ht="12.75">
      <c r="A3425" s="68" t="s">
        <v>451</v>
      </c>
      <c r="B3425" s="53"/>
      <c r="C3425" s="53"/>
      <c r="D3425" s="53"/>
      <c r="E3425" s="53"/>
      <c r="F3425" s="53"/>
      <c r="G3425" s="53"/>
      <c r="H3425" s="53"/>
      <c r="I3425" s="69">
        <v>0</v>
      </c>
      <c r="J3425" s="53"/>
      <c r="K3425" s="69">
        <v>1411.2</v>
      </c>
      <c r="L3425" s="53"/>
      <c r="M3425" s="46" t="s">
        <v>1</v>
      </c>
    </row>
    <row r="3426" spans="1:13" ht="12.75">
      <c r="A3426" s="64" t="s">
        <v>305</v>
      </c>
      <c r="B3426" s="53"/>
      <c r="C3426" s="64" t="s">
        <v>306</v>
      </c>
      <c r="D3426" s="53"/>
      <c r="E3426" s="53"/>
      <c r="F3426" s="53"/>
      <c r="G3426" s="53"/>
      <c r="H3426" s="53"/>
      <c r="I3426" s="65">
        <v>0</v>
      </c>
      <c r="J3426" s="53"/>
      <c r="K3426" s="65">
        <v>1411.2</v>
      </c>
      <c r="L3426" s="53"/>
      <c r="M3426" s="14" t="s">
        <v>1</v>
      </c>
    </row>
    <row r="3427" spans="1:13" ht="12.75">
      <c r="A3427" s="66" t="s">
        <v>311</v>
      </c>
      <c r="B3427" s="53"/>
      <c r="C3427" s="66" t="s">
        <v>306</v>
      </c>
      <c r="D3427" s="53"/>
      <c r="E3427" s="53"/>
      <c r="F3427" s="53"/>
      <c r="G3427" s="53"/>
      <c r="H3427" s="53"/>
      <c r="I3427" s="67" t="s">
        <v>1</v>
      </c>
      <c r="J3427" s="53"/>
      <c r="K3427" s="67">
        <v>1411.2</v>
      </c>
      <c r="L3427" s="53"/>
      <c r="M3427" s="49" t="s">
        <v>1</v>
      </c>
    </row>
    <row r="3428" spans="1:13" ht="12.75">
      <c r="A3428" s="70" t="s">
        <v>734</v>
      </c>
      <c r="B3428" s="53"/>
      <c r="C3428" s="70" t="s">
        <v>735</v>
      </c>
      <c r="D3428" s="53"/>
      <c r="E3428" s="53"/>
      <c r="F3428" s="53"/>
      <c r="G3428" s="53"/>
      <c r="H3428" s="53"/>
      <c r="I3428" s="71">
        <v>39500</v>
      </c>
      <c r="J3428" s="53"/>
      <c r="K3428" s="71">
        <v>721.34</v>
      </c>
      <c r="L3428" s="53"/>
      <c r="M3428" s="47">
        <v>1.83</v>
      </c>
    </row>
    <row r="3429" spans="1:13" ht="12.75">
      <c r="A3429" s="72" t="s">
        <v>736</v>
      </c>
      <c r="B3429" s="53"/>
      <c r="C3429" s="72" t="s">
        <v>737</v>
      </c>
      <c r="D3429" s="53"/>
      <c r="E3429" s="53"/>
      <c r="F3429" s="53"/>
      <c r="G3429" s="53"/>
      <c r="H3429" s="53"/>
      <c r="I3429" s="73">
        <v>39500</v>
      </c>
      <c r="J3429" s="53"/>
      <c r="K3429" s="73">
        <v>721.34</v>
      </c>
      <c r="L3429" s="53"/>
      <c r="M3429" s="48">
        <v>1.83</v>
      </c>
    </row>
    <row r="3430" spans="1:13" ht="12.75">
      <c r="A3430" s="68" t="s">
        <v>444</v>
      </c>
      <c r="B3430" s="53"/>
      <c r="C3430" s="53"/>
      <c r="D3430" s="53"/>
      <c r="E3430" s="53"/>
      <c r="F3430" s="53"/>
      <c r="G3430" s="53"/>
      <c r="H3430" s="53"/>
      <c r="I3430" s="69">
        <v>34500</v>
      </c>
      <c r="J3430" s="53"/>
      <c r="K3430" s="69">
        <v>721.34</v>
      </c>
      <c r="L3430" s="53"/>
      <c r="M3430" s="46">
        <v>2.09</v>
      </c>
    </row>
    <row r="3431" spans="1:13" ht="12.75">
      <c r="A3431" s="68" t="s">
        <v>445</v>
      </c>
      <c r="B3431" s="53"/>
      <c r="C3431" s="53"/>
      <c r="D3431" s="53"/>
      <c r="E3431" s="53"/>
      <c r="F3431" s="53"/>
      <c r="G3431" s="53"/>
      <c r="H3431" s="53"/>
      <c r="I3431" s="69">
        <v>34500</v>
      </c>
      <c r="J3431" s="53"/>
      <c r="K3431" s="69">
        <v>721.34</v>
      </c>
      <c r="L3431" s="53"/>
      <c r="M3431" s="46">
        <v>2.09</v>
      </c>
    </row>
    <row r="3432" spans="1:13" ht="12.75">
      <c r="A3432" s="64" t="s">
        <v>295</v>
      </c>
      <c r="B3432" s="53"/>
      <c r="C3432" s="64" t="s">
        <v>296</v>
      </c>
      <c r="D3432" s="53"/>
      <c r="E3432" s="53"/>
      <c r="F3432" s="53"/>
      <c r="G3432" s="53"/>
      <c r="H3432" s="53"/>
      <c r="I3432" s="65">
        <v>34500</v>
      </c>
      <c r="J3432" s="53"/>
      <c r="K3432" s="65">
        <v>721.34</v>
      </c>
      <c r="L3432" s="53"/>
      <c r="M3432" s="14">
        <v>2.09</v>
      </c>
    </row>
    <row r="3433" spans="1:13" ht="12.75">
      <c r="A3433" s="66" t="s">
        <v>387</v>
      </c>
      <c r="B3433" s="53"/>
      <c r="C3433" s="66" t="s">
        <v>388</v>
      </c>
      <c r="D3433" s="53"/>
      <c r="E3433" s="53"/>
      <c r="F3433" s="53"/>
      <c r="G3433" s="53"/>
      <c r="H3433" s="53"/>
      <c r="I3433" s="67" t="s">
        <v>1</v>
      </c>
      <c r="J3433" s="53"/>
      <c r="K3433" s="67">
        <v>721.34</v>
      </c>
      <c r="L3433" s="53"/>
      <c r="M3433" s="49" t="s">
        <v>1</v>
      </c>
    </row>
    <row r="3434" spans="1:13" ht="12.75">
      <c r="A3434" s="68" t="s">
        <v>450</v>
      </c>
      <c r="B3434" s="53"/>
      <c r="C3434" s="53"/>
      <c r="D3434" s="53"/>
      <c r="E3434" s="53"/>
      <c r="F3434" s="53"/>
      <c r="G3434" s="53"/>
      <c r="H3434" s="53"/>
      <c r="I3434" s="69">
        <v>5000</v>
      </c>
      <c r="J3434" s="53"/>
      <c r="K3434" s="69">
        <v>0</v>
      </c>
      <c r="L3434" s="53"/>
      <c r="M3434" s="46">
        <v>0</v>
      </c>
    </row>
    <row r="3435" spans="1:13" ht="12.75">
      <c r="A3435" s="68" t="s">
        <v>451</v>
      </c>
      <c r="B3435" s="53"/>
      <c r="C3435" s="53"/>
      <c r="D3435" s="53"/>
      <c r="E3435" s="53"/>
      <c r="F3435" s="53"/>
      <c r="G3435" s="53"/>
      <c r="H3435" s="53"/>
      <c r="I3435" s="69">
        <v>5000</v>
      </c>
      <c r="J3435" s="53"/>
      <c r="K3435" s="69">
        <v>0</v>
      </c>
      <c r="L3435" s="53"/>
      <c r="M3435" s="46">
        <v>0</v>
      </c>
    </row>
    <row r="3436" spans="1:13" ht="12.75">
      <c r="A3436" s="64" t="s">
        <v>295</v>
      </c>
      <c r="B3436" s="53"/>
      <c r="C3436" s="64" t="s">
        <v>296</v>
      </c>
      <c r="D3436" s="53"/>
      <c r="E3436" s="53"/>
      <c r="F3436" s="53"/>
      <c r="G3436" s="53"/>
      <c r="H3436" s="53"/>
      <c r="I3436" s="65">
        <v>5000</v>
      </c>
      <c r="J3436" s="53"/>
      <c r="K3436" s="65">
        <v>0</v>
      </c>
      <c r="L3436" s="53"/>
      <c r="M3436" s="14">
        <v>0</v>
      </c>
    </row>
    <row r="3437" spans="1:13" ht="12.75">
      <c r="A3437" s="66" t="s">
        <v>387</v>
      </c>
      <c r="B3437" s="53"/>
      <c r="C3437" s="66" t="s">
        <v>388</v>
      </c>
      <c r="D3437" s="53"/>
      <c r="E3437" s="53"/>
      <c r="F3437" s="53"/>
      <c r="G3437" s="53"/>
      <c r="H3437" s="53"/>
      <c r="I3437" s="67" t="s">
        <v>1</v>
      </c>
      <c r="J3437" s="53"/>
      <c r="K3437" s="67">
        <v>0</v>
      </c>
      <c r="L3437" s="53"/>
      <c r="M3437" s="49" t="s">
        <v>1</v>
      </c>
    </row>
    <row r="3438" spans="1:13" ht="12.75">
      <c r="A3438" s="74" t="s">
        <v>775</v>
      </c>
      <c r="B3438" s="53"/>
      <c r="C3438" s="53"/>
      <c r="D3438" s="53"/>
      <c r="E3438" s="53"/>
      <c r="F3438" s="53"/>
      <c r="G3438" s="53"/>
      <c r="H3438" s="53"/>
      <c r="I3438" s="75">
        <v>10556160</v>
      </c>
      <c r="J3438" s="53"/>
      <c r="K3438" s="75">
        <v>4969065.34</v>
      </c>
      <c r="L3438" s="53"/>
      <c r="M3438" s="45">
        <v>47.07</v>
      </c>
    </row>
    <row r="3439" spans="1:13" ht="12.75">
      <c r="A3439" s="70" t="s">
        <v>755</v>
      </c>
      <c r="B3439" s="53"/>
      <c r="C3439" s="70" t="s">
        <v>756</v>
      </c>
      <c r="D3439" s="53"/>
      <c r="E3439" s="53"/>
      <c r="F3439" s="53"/>
      <c r="G3439" s="53"/>
      <c r="H3439" s="53"/>
      <c r="I3439" s="71">
        <v>8323060</v>
      </c>
      <c r="J3439" s="53"/>
      <c r="K3439" s="71">
        <v>4057605.65</v>
      </c>
      <c r="L3439" s="53"/>
      <c r="M3439" s="47">
        <v>48.75</v>
      </c>
    </row>
    <row r="3440" spans="1:13" ht="12.75">
      <c r="A3440" s="72" t="s">
        <v>757</v>
      </c>
      <c r="B3440" s="53"/>
      <c r="C3440" s="72" t="s">
        <v>758</v>
      </c>
      <c r="D3440" s="53"/>
      <c r="E3440" s="53"/>
      <c r="F3440" s="53"/>
      <c r="G3440" s="53"/>
      <c r="H3440" s="53"/>
      <c r="I3440" s="73">
        <v>683060</v>
      </c>
      <c r="J3440" s="53"/>
      <c r="K3440" s="73">
        <v>342520.23</v>
      </c>
      <c r="L3440" s="53"/>
      <c r="M3440" s="48">
        <v>50.14</v>
      </c>
    </row>
    <row r="3441" spans="1:13" ht="12.75">
      <c r="A3441" s="68" t="s">
        <v>450</v>
      </c>
      <c r="B3441" s="53"/>
      <c r="C3441" s="53"/>
      <c r="D3441" s="53"/>
      <c r="E3441" s="53"/>
      <c r="F3441" s="53"/>
      <c r="G3441" s="53"/>
      <c r="H3441" s="53"/>
      <c r="I3441" s="69">
        <v>683060</v>
      </c>
      <c r="J3441" s="53"/>
      <c r="K3441" s="69">
        <v>342520.23</v>
      </c>
      <c r="L3441" s="53"/>
      <c r="M3441" s="46">
        <v>50.14</v>
      </c>
    </row>
    <row r="3442" spans="1:13" ht="12.75">
      <c r="A3442" s="68" t="s">
        <v>451</v>
      </c>
      <c r="B3442" s="53"/>
      <c r="C3442" s="53"/>
      <c r="D3442" s="53"/>
      <c r="E3442" s="53"/>
      <c r="F3442" s="53"/>
      <c r="G3442" s="53"/>
      <c r="H3442" s="53"/>
      <c r="I3442" s="69">
        <v>683060</v>
      </c>
      <c r="J3442" s="53"/>
      <c r="K3442" s="69">
        <v>342520.23</v>
      </c>
      <c r="L3442" s="53"/>
      <c r="M3442" s="46">
        <v>50.14</v>
      </c>
    </row>
    <row r="3443" spans="1:13" ht="12.75">
      <c r="A3443" s="64" t="s">
        <v>291</v>
      </c>
      <c r="B3443" s="53"/>
      <c r="C3443" s="64" t="s">
        <v>292</v>
      </c>
      <c r="D3443" s="53"/>
      <c r="E3443" s="53"/>
      <c r="F3443" s="53"/>
      <c r="G3443" s="53"/>
      <c r="H3443" s="53"/>
      <c r="I3443" s="65">
        <v>12000</v>
      </c>
      <c r="J3443" s="53"/>
      <c r="K3443" s="65">
        <v>2658.95</v>
      </c>
      <c r="L3443" s="53"/>
      <c r="M3443" s="14">
        <v>22.16</v>
      </c>
    </row>
    <row r="3444" spans="1:13" ht="12.75">
      <c r="A3444" s="66" t="s">
        <v>318</v>
      </c>
      <c r="B3444" s="53"/>
      <c r="C3444" s="66" t="s">
        <v>319</v>
      </c>
      <c r="D3444" s="53"/>
      <c r="E3444" s="53"/>
      <c r="F3444" s="53"/>
      <c r="G3444" s="53"/>
      <c r="H3444" s="53"/>
      <c r="I3444" s="67" t="s">
        <v>1</v>
      </c>
      <c r="J3444" s="53"/>
      <c r="K3444" s="67">
        <v>1820.95</v>
      </c>
      <c r="L3444" s="53"/>
      <c r="M3444" s="49" t="s">
        <v>1</v>
      </c>
    </row>
    <row r="3445" spans="1:13" ht="12.75">
      <c r="A3445" s="66" t="s">
        <v>320</v>
      </c>
      <c r="B3445" s="53"/>
      <c r="C3445" s="66" t="s">
        <v>321</v>
      </c>
      <c r="D3445" s="53"/>
      <c r="E3445" s="53"/>
      <c r="F3445" s="53"/>
      <c r="G3445" s="53"/>
      <c r="H3445" s="53"/>
      <c r="I3445" s="67" t="s">
        <v>1</v>
      </c>
      <c r="J3445" s="53"/>
      <c r="K3445" s="67">
        <v>400</v>
      </c>
      <c r="L3445" s="53"/>
      <c r="M3445" s="49" t="s">
        <v>1</v>
      </c>
    </row>
    <row r="3446" spans="1:13" ht="12.75">
      <c r="A3446" s="66" t="s">
        <v>438</v>
      </c>
      <c r="B3446" s="53"/>
      <c r="C3446" s="66" t="s">
        <v>439</v>
      </c>
      <c r="D3446" s="53"/>
      <c r="E3446" s="53"/>
      <c r="F3446" s="53"/>
      <c r="G3446" s="53"/>
      <c r="H3446" s="53"/>
      <c r="I3446" s="67" t="s">
        <v>1</v>
      </c>
      <c r="J3446" s="53"/>
      <c r="K3446" s="67">
        <v>438</v>
      </c>
      <c r="L3446" s="53"/>
      <c r="M3446" s="49" t="s">
        <v>1</v>
      </c>
    </row>
    <row r="3447" spans="1:13" ht="12.75">
      <c r="A3447" s="64" t="s">
        <v>295</v>
      </c>
      <c r="B3447" s="53"/>
      <c r="C3447" s="64" t="s">
        <v>296</v>
      </c>
      <c r="D3447" s="53"/>
      <c r="E3447" s="53"/>
      <c r="F3447" s="53"/>
      <c r="G3447" s="53"/>
      <c r="H3447" s="53"/>
      <c r="I3447" s="65">
        <v>375560</v>
      </c>
      <c r="J3447" s="53"/>
      <c r="K3447" s="65">
        <v>219355.49</v>
      </c>
      <c r="L3447" s="53"/>
      <c r="M3447" s="14">
        <v>58.41</v>
      </c>
    </row>
    <row r="3448" spans="1:13" ht="12.75">
      <c r="A3448" s="66" t="s">
        <v>297</v>
      </c>
      <c r="B3448" s="53"/>
      <c r="C3448" s="66" t="s">
        <v>298</v>
      </c>
      <c r="D3448" s="53"/>
      <c r="E3448" s="53"/>
      <c r="F3448" s="53"/>
      <c r="G3448" s="53"/>
      <c r="H3448" s="53"/>
      <c r="I3448" s="67" t="s">
        <v>1</v>
      </c>
      <c r="J3448" s="53"/>
      <c r="K3448" s="67">
        <v>46346.35</v>
      </c>
      <c r="L3448" s="53"/>
      <c r="M3448" s="49" t="s">
        <v>1</v>
      </c>
    </row>
    <row r="3449" spans="1:13" ht="12.75">
      <c r="A3449" s="66" t="s">
        <v>387</v>
      </c>
      <c r="B3449" s="53"/>
      <c r="C3449" s="66" t="s">
        <v>388</v>
      </c>
      <c r="D3449" s="53"/>
      <c r="E3449" s="53"/>
      <c r="F3449" s="53"/>
      <c r="G3449" s="53"/>
      <c r="H3449" s="53"/>
      <c r="I3449" s="67" t="s">
        <v>1</v>
      </c>
      <c r="J3449" s="53"/>
      <c r="K3449" s="67">
        <v>0</v>
      </c>
      <c r="L3449" s="53"/>
      <c r="M3449" s="49" t="s">
        <v>1</v>
      </c>
    </row>
    <row r="3450" spans="1:13" ht="12.75">
      <c r="A3450" s="66" t="s">
        <v>326</v>
      </c>
      <c r="B3450" s="53"/>
      <c r="C3450" s="66" t="s">
        <v>327</v>
      </c>
      <c r="D3450" s="53"/>
      <c r="E3450" s="53"/>
      <c r="F3450" s="53"/>
      <c r="G3450" s="53"/>
      <c r="H3450" s="53"/>
      <c r="I3450" s="67" t="s">
        <v>1</v>
      </c>
      <c r="J3450" s="53"/>
      <c r="K3450" s="67">
        <v>162244.73</v>
      </c>
      <c r="L3450" s="53"/>
      <c r="M3450" s="49" t="s">
        <v>1</v>
      </c>
    </row>
    <row r="3451" spans="1:13" ht="12.75">
      <c r="A3451" s="66" t="s">
        <v>328</v>
      </c>
      <c r="B3451" s="53"/>
      <c r="C3451" s="66" t="s">
        <v>329</v>
      </c>
      <c r="D3451" s="53"/>
      <c r="E3451" s="53"/>
      <c r="F3451" s="53"/>
      <c r="G3451" s="53"/>
      <c r="H3451" s="53"/>
      <c r="I3451" s="67" t="s">
        <v>1</v>
      </c>
      <c r="J3451" s="53"/>
      <c r="K3451" s="67">
        <v>6394.4</v>
      </c>
      <c r="L3451" s="53"/>
      <c r="M3451" s="49" t="s">
        <v>1</v>
      </c>
    </row>
    <row r="3452" spans="1:13" ht="12.75">
      <c r="A3452" s="66" t="s">
        <v>330</v>
      </c>
      <c r="B3452" s="53"/>
      <c r="C3452" s="66" t="s">
        <v>331</v>
      </c>
      <c r="D3452" s="53"/>
      <c r="E3452" s="53"/>
      <c r="F3452" s="53"/>
      <c r="G3452" s="53"/>
      <c r="H3452" s="53"/>
      <c r="I3452" s="67" t="s">
        <v>1</v>
      </c>
      <c r="J3452" s="53"/>
      <c r="K3452" s="67">
        <v>2763.84</v>
      </c>
      <c r="L3452" s="53"/>
      <c r="M3452" s="49" t="s">
        <v>1</v>
      </c>
    </row>
    <row r="3453" spans="1:13" ht="12.75">
      <c r="A3453" s="66" t="s">
        <v>332</v>
      </c>
      <c r="B3453" s="53"/>
      <c r="C3453" s="66" t="s">
        <v>333</v>
      </c>
      <c r="D3453" s="53"/>
      <c r="E3453" s="53"/>
      <c r="F3453" s="53"/>
      <c r="G3453" s="53"/>
      <c r="H3453" s="53"/>
      <c r="I3453" s="67" t="s">
        <v>1</v>
      </c>
      <c r="J3453" s="53"/>
      <c r="K3453" s="67">
        <v>1606.17</v>
      </c>
      <c r="L3453" s="53"/>
      <c r="M3453" s="49" t="s">
        <v>1</v>
      </c>
    </row>
    <row r="3454" spans="1:13" ht="12.75">
      <c r="A3454" s="64" t="s">
        <v>299</v>
      </c>
      <c r="B3454" s="53"/>
      <c r="C3454" s="64" t="s">
        <v>300</v>
      </c>
      <c r="D3454" s="53"/>
      <c r="E3454" s="53"/>
      <c r="F3454" s="53"/>
      <c r="G3454" s="53"/>
      <c r="H3454" s="53"/>
      <c r="I3454" s="65">
        <v>254000</v>
      </c>
      <c r="J3454" s="53"/>
      <c r="K3454" s="65">
        <v>101460.14</v>
      </c>
      <c r="L3454" s="53"/>
      <c r="M3454" s="14">
        <v>39.94</v>
      </c>
    </row>
    <row r="3455" spans="1:13" ht="12.75">
      <c r="A3455" s="66" t="s">
        <v>334</v>
      </c>
      <c r="B3455" s="53"/>
      <c r="C3455" s="66" t="s">
        <v>335</v>
      </c>
      <c r="D3455" s="53"/>
      <c r="E3455" s="53"/>
      <c r="F3455" s="53"/>
      <c r="G3455" s="53"/>
      <c r="H3455" s="53"/>
      <c r="I3455" s="67" t="s">
        <v>1</v>
      </c>
      <c r="J3455" s="53"/>
      <c r="K3455" s="67">
        <v>15420.96</v>
      </c>
      <c r="L3455" s="53"/>
      <c r="M3455" s="49" t="s">
        <v>1</v>
      </c>
    </row>
    <row r="3456" spans="1:13" ht="12.75">
      <c r="A3456" s="66" t="s">
        <v>336</v>
      </c>
      <c r="B3456" s="53"/>
      <c r="C3456" s="66" t="s">
        <v>337</v>
      </c>
      <c r="D3456" s="53"/>
      <c r="E3456" s="53"/>
      <c r="F3456" s="53"/>
      <c r="G3456" s="53"/>
      <c r="H3456" s="53"/>
      <c r="I3456" s="67" t="s">
        <v>1</v>
      </c>
      <c r="J3456" s="53"/>
      <c r="K3456" s="67">
        <v>34052.74</v>
      </c>
      <c r="L3456" s="53"/>
      <c r="M3456" s="49" t="s">
        <v>1</v>
      </c>
    </row>
    <row r="3457" spans="1:13" ht="12.75">
      <c r="A3457" s="66" t="s">
        <v>301</v>
      </c>
      <c r="B3457" s="53"/>
      <c r="C3457" s="66" t="s">
        <v>302</v>
      </c>
      <c r="D3457" s="53"/>
      <c r="E3457" s="53"/>
      <c r="F3457" s="53"/>
      <c r="G3457" s="53"/>
      <c r="H3457" s="53"/>
      <c r="I3457" s="67" t="s">
        <v>1</v>
      </c>
      <c r="J3457" s="53"/>
      <c r="K3457" s="67">
        <v>0</v>
      </c>
      <c r="L3457" s="53"/>
      <c r="M3457" s="49" t="s">
        <v>1</v>
      </c>
    </row>
    <row r="3458" spans="1:13" ht="12.75">
      <c r="A3458" s="66" t="s">
        <v>338</v>
      </c>
      <c r="B3458" s="53"/>
      <c r="C3458" s="66" t="s">
        <v>339</v>
      </c>
      <c r="D3458" s="53"/>
      <c r="E3458" s="53"/>
      <c r="F3458" s="53"/>
      <c r="G3458" s="53"/>
      <c r="H3458" s="53"/>
      <c r="I3458" s="67" t="s">
        <v>1</v>
      </c>
      <c r="J3458" s="53"/>
      <c r="K3458" s="67">
        <v>17554.66</v>
      </c>
      <c r="L3458" s="53"/>
      <c r="M3458" s="49" t="s">
        <v>1</v>
      </c>
    </row>
    <row r="3459" spans="1:13" ht="12.75">
      <c r="A3459" s="66" t="s">
        <v>340</v>
      </c>
      <c r="B3459" s="53"/>
      <c r="C3459" s="66" t="s">
        <v>341</v>
      </c>
      <c r="D3459" s="53"/>
      <c r="E3459" s="53"/>
      <c r="F3459" s="53"/>
      <c r="G3459" s="53"/>
      <c r="H3459" s="53"/>
      <c r="I3459" s="67" t="s">
        <v>1</v>
      </c>
      <c r="J3459" s="53"/>
      <c r="K3459" s="67">
        <v>6636.88</v>
      </c>
      <c r="L3459" s="53"/>
      <c r="M3459" s="49" t="s">
        <v>1</v>
      </c>
    </row>
    <row r="3460" spans="1:13" ht="12.75">
      <c r="A3460" s="66" t="s">
        <v>342</v>
      </c>
      <c r="B3460" s="53"/>
      <c r="C3460" s="66" t="s">
        <v>343</v>
      </c>
      <c r="D3460" s="53"/>
      <c r="E3460" s="53"/>
      <c r="F3460" s="53"/>
      <c r="G3460" s="53"/>
      <c r="H3460" s="53"/>
      <c r="I3460" s="67" t="s">
        <v>1</v>
      </c>
      <c r="J3460" s="53"/>
      <c r="K3460" s="67">
        <v>3035</v>
      </c>
      <c r="L3460" s="53"/>
      <c r="M3460" s="49" t="s">
        <v>1</v>
      </c>
    </row>
    <row r="3461" spans="1:13" ht="12.75">
      <c r="A3461" s="66" t="s">
        <v>303</v>
      </c>
      <c r="B3461" s="53"/>
      <c r="C3461" s="66" t="s">
        <v>304</v>
      </c>
      <c r="D3461" s="53"/>
      <c r="E3461" s="53"/>
      <c r="F3461" s="53"/>
      <c r="G3461" s="53"/>
      <c r="H3461" s="53"/>
      <c r="I3461" s="67" t="s">
        <v>1</v>
      </c>
      <c r="J3461" s="53"/>
      <c r="K3461" s="67">
        <v>7423.75</v>
      </c>
      <c r="L3461" s="53"/>
      <c r="M3461" s="49" t="s">
        <v>1</v>
      </c>
    </row>
    <row r="3462" spans="1:13" ht="12.75">
      <c r="A3462" s="66" t="s">
        <v>389</v>
      </c>
      <c r="B3462" s="53"/>
      <c r="C3462" s="66" t="s">
        <v>390</v>
      </c>
      <c r="D3462" s="53"/>
      <c r="E3462" s="53"/>
      <c r="F3462" s="53"/>
      <c r="G3462" s="53"/>
      <c r="H3462" s="53"/>
      <c r="I3462" s="67" t="s">
        <v>1</v>
      </c>
      <c r="J3462" s="53"/>
      <c r="K3462" s="67">
        <v>8641.53</v>
      </c>
      <c r="L3462" s="53"/>
      <c r="M3462" s="49" t="s">
        <v>1</v>
      </c>
    </row>
    <row r="3463" spans="1:13" ht="12.75">
      <c r="A3463" s="66" t="s">
        <v>344</v>
      </c>
      <c r="B3463" s="53"/>
      <c r="C3463" s="66" t="s">
        <v>345</v>
      </c>
      <c r="D3463" s="53"/>
      <c r="E3463" s="53"/>
      <c r="F3463" s="53"/>
      <c r="G3463" s="53"/>
      <c r="H3463" s="53"/>
      <c r="I3463" s="67" t="s">
        <v>1</v>
      </c>
      <c r="J3463" s="53"/>
      <c r="K3463" s="67">
        <v>8694.62</v>
      </c>
      <c r="L3463" s="53"/>
      <c r="M3463" s="49" t="s">
        <v>1</v>
      </c>
    </row>
    <row r="3464" spans="1:13" ht="12.75">
      <c r="A3464" s="64" t="s">
        <v>305</v>
      </c>
      <c r="B3464" s="53"/>
      <c r="C3464" s="64" t="s">
        <v>306</v>
      </c>
      <c r="D3464" s="53"/>
      <c r="E3464" s="53"/>
      <c r="F3464" s="53"/>
      <c r="G3464" s="53"/>
      <c r="H3464" s="53"/>
      <c r="I3464" s="65">
        <v>41500</v>
      </c>
      <c r="J3464" s="53"/>
      <c r="K3464" s="65">
        <v>19045.65</v>
      </c>
      <c r="L3464" s="53"/>
      <c r="M3464" s="14">
        <v>45.89</v>
      </c>
    </row>
    <row r="3465" spans="1:13" ht="12.75">
      <c r="A3465" s="66" t="s">
        <v>346</v>
      </c>
      <c r="B3465" s="53"/>
      <c r="C3465" s="66" t="s">
        <v>347</v>
      </c>
      <c r="D3465" s="53"/>
      <c r="E3465" s="53"/>
      <c r="F3465" s="53"/>
      <c r="G3465" s="53"/>
      <c r="H3465" s="53"/>
      <c r="I3465" s="67" t="s">
        <v>1</v>
      </c>
      <c r="J3465" s="53"/>
      <c r="K3465" s="67">
        <v>13342.68</v>
      </c>
      <c r="L3465" s="53"/>
      <c r="M3465" s="49" t="s">
        <v>1</v>
      </c>
    </row>
    <row r="3466" spans="1:13" ht="12.75">
      <c r="A3466" s="66" t="s">
        <v>309</v>
      </c>
      <c r="B3466" s="53"/>
      <c r="C3466" s="66" t="s">
        <v>310</v>
      </c>
      <c r="D3466" s="53"/>
      <c r="E3466" s="53"/>
      <c r="F3466" s="53"/>
      <c r="G3466" s="53"/>
      <c r="H3466" s="53"/>
      <c r="I3466" s="67" t="s">
        <v>1</v>
      </c>
      <c r="J3466" s="53"/>
      <c r="K3466" s="67">
        <v>987.98</v>
      </c>
      <c r="L3466" s="53"/>
      <c r="M3466" s="49" t="s">
        <v>1</v>
      </c>
    </row>
    <row r="3467" spans="1:13" ht="12.75">
      <c r="A3467" s="66" t="s">
        <v>348</v>
      </c>
      <c r="B3467" s="53"/>
      <c r="C3467" s="66" t="s">
        <v>349</v>
      </c>
      <c r="D3467" s="53"/>
      <c r="E3467" s="53"/>
      <c r="F3467" s="53"/>
      <c r="G3467" s="53"/>
      <c r="H3467" s="53"/>
      <c r="I3467" s="67" t="s">
        <v>1</v>
      </c>
      <c r="J3467" s="53"/>
      <c r="K3467" s="67">
        <v>650</v>
      </c>
      <c r="L3467" s="53"/>
      <c r="M3467" s="49" t="s">
        <v>1</v>
      </c>
    </row>
    <row r="3468" spans="1:13" ht="12.75">
      <c r="A3468" s="66" t="s">
        <v>350</v>
      </c>
      <c r="B3468" s="53"/>
      <c r="C3468" s="66" t="s">
        <v>351</v>
      </c>
      <c r="D3468" s="53"/>
      <c r="E3468" s="53"/>
      <c r="F3468" s="53"/>
      <c r="G3468" s="53"/>
      <c r="H3468" s="53"/>
      <c r="I3468" s="67" t="s">
        <v>1</v>
      </c>
      <c r="J3468" s="53"/>
      <c r="K3468" s="67">
        <v>0</v>
      </c>
      <c r="L3468" s="53"/>
      <c r="M3468" s="49" t="s">
        <v>1</v>
      </c>
    </row>
    <row r="3469" spans="1:13" ht="12.75">
      <c r="A3469" s="66" t="s">
        <v>311</v>
      </c>
      <c r="B3469" s="53"/>
      <c r="C3469" s="66" t="s">
        <v>306</v>
      </c>
      <c r="D3469" s="53"/>
      <c r="E3469" s="53"/>
      <c r="F3469" s="53"/>
      <c r="G3469" s="53"/>
      <c r="H3469" s="53"/>
      <c r="I3469" s="67" t="s">
        <v>1</v>
      </c>
      <c r="J3469" s="53"/>
      <c r="K3469" s="67">
        <v>4064.99</v>
      </c>
      <c r="L3469" s="53"/>
      <c r="M3469" s="49" t="s">
        <v>1</v>
      </c>
    </row>
    <row r="3470" spans="1:13" ht="12.75">
      <c r="A3470" s="72" t="s">
        <v>859</v>
      </c>
      <c r="B3470" s="53"/>
      <c r="C3470" s="72" t="s">
        <v>860</v>
      </c>
      <c r="D3470" s="53"/>
      <c r="E3470" s="53"/>
      <c r="F3470" s="53"/>
      <c r="G3470" s="53"/>
      <c r="H3470" s="53"/>
      <c r="I3470" s="73">
        <v>7640000</v>
      </c>
      <c r="J3470" s="53"/>
      <c r="K3470" s="73">
        <v>3715085.42</v>
      </c>
      <c r="L3470" s="53"/>
      <c r="M3470" s="48">
        <v>48.63</v>
      </c>
    </row>
    <row r="3471" spans="1:13" ht="12.75">
      <c r="A3471" s="68" t="s">
        <v>450</v>
      </c>
      <c r="B3471" s="53"/>
      <c r="C3471" s="53"/>
      <c r="D3471" s="53"/>
      <c r="E3471" s="53"/>
      <c r="F3471" s="53"/>
      <c r="G3471" s="53"/>
      <c r="H3471" s="53"/>
      <c r="I3471" s="69">
        <v>7640000</v>
      </c>
      <c r="J3471" s="53"/>
      <c r="K3471" s="69">
        <v>3715085.42</v>
      </c>
      <c r="L3471" s="53"/>
      <c r="M3471" s="46">
        <v>48.63</v>
      </c>
    </row>
    <row r="3472" spans="1:13" ht="12.75">
      <c r="A3472" s="68" t="s">
        <v>451</v>
      </c>
      <c r="B3472" s="53"/>
      <c r="C3472" s="53"/>
      <c r="D3472" s="53"/>
      <c r="E3472" s="53"/>
      <c r="F3472" s="53"/>
      <c r="G3472" s="53"/>
      <c r="H3472" s="53"/>
      <c r="I3472" s="69">
        <v>7640000</v>
      </c>
      <c r="J3472" s="53"/>
      <c r="K3472" s="69">
        <v>3715085.42</v>
      </c>
      <c r="L3472" s="53"/>
      <c r="M3472" s="46">
        <v>48.63</v>
      </c>
    </row>
    <row r="3473" spans="1:13" ht="12.75">
      <c r="A3473" s="64" t="s">
        <v>280</v>
      </c>
      <c r="B3473" s="53"/>
      <c r="C3473" s="64" t="s">
        <v>281</v>
      </c>
      <c r="D3473" s="53"/>
      <c r="E3473" s="53"/>
      <c r="F3473" s="53"/>
      <c r="G3473" s="53"/>
      <c r="H3473" s="53"/>
      <c r="I3473" s="65">
        <v>6200000</v>
      </c>
      <c r="J3473" s="53"/>
      <c r="K3473" s="65">
        <v>2984058.14</v>
      </c>
      <c r="L3473" s="53"/>
      <c r="M3473" s="14">
        <v>48.13</v>
      </c>
    </row>
    <row r="3474" spans="1:13" ht="12.75">
      <c r="A3474" s="66" t="s">
        <v>282</v>
      </c>
      <c r="B3474" s="53"/>
      <c r="C3474" s="66" t="s">
        <v>283</v>
      </c>
      <c r="D3474" s="53"/>
      <c r="E3474" s="53"/>
      <c r="F3474" s="53"/>
      <c r="G3474" s="53"/>
      <c r="H3474" s="53"/>
      <c r="I3474" s="67" t="s">
        <v>1</v>
      </c>
      <c r="J3474" s="53"/>
      <c r="K3474" s="67">
        <v>2931397.82</v>
      </c>
      <c r="L3474" s="53"/>
      <c r="M3474" s="49" t="s">
        <v>1</v>
      </c>
    </row>
    <row r="3475" spans="1:13" ht="12.75">
      <c r="A3475" s="66" t="s">
        <v>383</v>
      </c>
      <c r="B3475" s="53"/>
      <c r="C3475" s="66" t="s">
        <v>384</v>
      </c>
      <c r="D3475" s="53"/>
      <c r="E3475" s="53"/>
      <c r="F3475" s="53"/>
      <c r="G3475" s="53"/>
      <c r="H3475" s="53"/>
      <c r="I3475" s="67" t="s">
        <v>1</v>
      </c>
      <c r="J3475" s="53"/>
      <c r="K3475" s="67">
        <v>36819.18</v>
      </c>
      <c r="L3475" s="53"/>
      <c r="M3475" s="49" t="s">
        <v>1</v>
      </c>
    </row>
    <row r="3476" spans="1:13" ht="12.75">
      <c r="A3476" s="66" t="s">
        <v>861</v>
      </c>
      <c r="B3476" s="53"/>
      <c r="C3476" s="66" t="s">
        <v>862</v>
      </c>
      <c r="D3476" s="53"/>
      <c r="E3476" s="53"/>
      <c r="F3476" s="53"/>
      <c r="G3476" s="53"/>
      <c r="H3476" s="53"/>
      <c r="I3476" s="67" t="s">
        <v>1</v>
      </c>
      <c r="J3476" s="53"/>
      <c r="K3476" s="67">
        <v>15841.14</v>
      </c>
      <c r="L3476" s="53"/>
      <c r="M3476" s="49" t="s">
        <v>1</v>
      </c>
    </row>
    <row r="3477" spans="1:13" ht="12.75">
      <c r="A3477" s="64" t="s">
        <v>284</v>
      </c>
      <c r="B3477" s="53"/>
      <c r="C3477" s="64" t="s">
        <v>285</v>
      </c>
      <c r="D3477" s="53"/>
      <c r="E3477" s="53"/>
      <c r="F3477" s="53"/>
      <c r="G3477" s="53"/>
      <c r="H3477" s="53"/>
      <c r="I3477" s="65">
        <v>290000</v>
      </c>
      <c r="J3477" s="53"/>
      <c r="K3477" s="65">
        <v>168338.99</v>
      </c>
      <c r="L3477" s="53"/>
      <c r="M3477" s="14">
        <v>58.05</v>
      </c>
    </row>
    <row r="3478" spans="1:13" ht="12.75">
      <c r="A3478" s="66" t="s">
        <v>286</v>
      </c>
      <c r="B3478" s="53"/>
      <c r="C3478" s="66" t="s">
        <v>285</v>
      </c>
      <c r="D3478" s="53"/>
      <c r="E3478" s="53"/>
      <c r="F3478" s="53"/>
      <c r="G3478" s="53"/>
      <c r="H3478" s="53"/>
      <c r="I3478" s="67" t="s">
        <v>1</v>
      </c>
      <c r="J3478" s="53"/>
      <c r="K3478" s="67">
        <v>168338.99</v>
      </c>
      <c r="L3478" s="53"/>
      <c r="M3478" s="49" t="s">
        <v>1</v>
      </c>
    </row>
    <row r="3479" spans="1:13" ht="12.75">
      <c r="A3479" s="64" t="s">
        <v>287</v>
      </c>
      <c r="B3479" s="53"/>
      <c r="C3479" s="64" t="s">
        <v>288</v>
      </c>
      <c r="D3479" s="53"/>
      <c r="E3479" s="53"/>
      <c r="F3479" s="53"/>
      <c r="G3479" s="53"/>
      <c r="H3479" s="53"/>
      <c r="I3479" s="65">
        <v>1025000</v>
      </c>
      <c r="J3479" s="53"/>
      <c r="K3479" s="65">
        <v>492369.64</v>
      </c>
      <c r="L3479" s="53"/>
      <c r="M3479" s="14">
        <v>48.04</v>
      </c>
    </row>
    <row r="3480" spans="1:13" ht="12.75">
      <c r="A3480" s="66" t="s">
        <v>289</v>
      </c>
      <c r="B3480" s="53"/>
      <c r="C3480" s="66" t="s">
        <v>290</v>
      </c>
      <c r="D3480" s="53"/>
      <c r="E3480" s="53"/>
      <c r="F3480" s="53"/>
      <c r="G3480" s="53"/>
      <c r="H3480" s="53"/>
      <c r="I3480" s="67" t="s">
        <v>1</v>
      </c>
      <c r="J3480" s="53"/>
      <c r="K3480" s="67">
        <v>492369.64</v>
      </c>
      <c r="L3480" s="53"/>
      <c r="M3480" s="49" t="s">
        <v>1</v>
      </c>
    </row>
    <row r="3481" spans="1:13" ht="12.75">
      <c r="A3481" s="64" t="s">
        <v>291</v>
      </c>
      <c r="B3481" s="53"/>
      <c r="C3481" s="64" t="s">
        <v>292</v>
      </c>
      <c r="D3481" s="53"/>
      <c r="E3481" s="53"/>
      <c r="F3481" s="53"/>
      <c r="G3481" s="53"/>
      <c r="H3481" s="53"/>
      <c r="I3481" s="65">
        <v>100000</v>
      </c>
      <c r="J3481" s="53"/>
      <c r="K3481" s="65">
        <v>60193.65</v>
      </c>
      <c r="L3481" s="53"/>
      <c r="M3481" s="14">
        <v>60.19</v>
      </c>
    </row>
    <row r="3482" spans="1:13" ht="12.75">
      <c r="A3482" s="66" t="s">
        <v>293</v>
      </c>
      <c r="B3482" s="53"/>
      <c r="C3482" s="66" t="s">
        <v>294</v>
      </c>
      <c r="D3482" s="53"/>
      <c r="E3482" s="53"/>
      <c r="F3482" s="53"/>
      <c r="G3482" s="53"/>
      <c r="H3482" s="53"/>
      <c r="I3482" s="67" t="s">
        <v>1</v>
      </c>
      <c r="J3482" s="53"/>
      <c r="K3482" s="67">
        <v>60193.65</v>
      </c>
      <c r="L3482" s="53"/>
      <c r="M3482" s="49" t="s">
        <v>1</v>
      </c>
    </row>
    <row r="3483" spans="1:13" ht="12.75">
      <c r="A3483" s="64" t="s">
        <v>305</v>
      </c>
      <c r="B3483" s="53"/>
      <c r="C3483" s="64" t="s">
        <v>306</v>
      </c>
      <c r="D3483" s="53"/>
      <c r="E3483" s="53"/>
      <c r="F3483" s="53"/>
      <c r="G3483" s="53"/>
      <c r="H3483" s="53"/>
      <c r="I3483" s="65">
        <v>25000</v>
      </c>
      <c r="J3483" s="53"/>
      <c r="K3483" s="65">
        <v>10125</v>
      </c>
      <c r="L3483" s="53"/>
      <c r="M3483" s="14">
        <v>40.5</v>
      </c>
    </row>
    <row r="3484" spans="1:13" ht="12.75">
      <c r="A3484" s="66" t="s">
        <v>350</v>
      </c>
      <c r="B3484" s="53"/>
      <c r="C3484" s="66" t="s">
        <v>351</v>
      </c>
      <c r="D3484" s="53"/>
      <c r="E3484" s="53"/>
      <c r="F3484" s="53"/>
      <c r="G3484" s="53"/>
      <c r="H3484" s="53"/>
      <c r="I3484" s="67" t="s">
        <v>1</v>
      </c>
      <c r="J3484" s="53"/>
      <c r="K3484" s="67">
        <v>10125</v>
      </c>
      <c r="L3484" s="53"/>
      <c r="M3484" s="49" t="s">
        <v>1</v>
      </c>
    </row>
    <row r="3485" spans="1:13" ht="12.75">
      <c r="A3485" s="70" t="s">
        <v>708</v>
      </c>
      <c r="B3485" s="53"/>
      <c r="C3485" s="70" t="s">
        <v>709</v>
      </c>
      <c r="D3485" s="53"/>
      <c r="E3485" s="53"/>
      <c r="F3485" s="53"/>
      <c r="G3485" s="53"/>
      <c r="H3485" s="53"/>
      <c r="I3485" s="71">
        <v>2153100</v>
      </c>
      <c r="J3485" s="53"/>
      <c r="K3485" s="71">
        <v>870862.49</v>
      </c>
      <c r="L3485" s="53"/>
      <c r="M3485" s="47">
        <v>40.45</v>
      </c>
    </row>
    <row r="3486" spans="1:13" ht="12.75">
      <c r="A3486" s="72" t="s">
        <v>762</v>
      </c>
      <c r="B3486" s="53"/>
      <c r="C3486" s="72" t="s">
        <v>763</v>
      </c>
      <c r="D3486" s="53"/>
      <c r="E3486" s="53"/>
      <c r="F3486" s="53"/>
      <c r="G3486" s="53"/>
      <c r="H3486" s="53"/>
      <c r="I3486" s="73">
        <v>855550</v>
      </c>
      <c r="J3486" s="53"/>
      <c r="K3486" s="73">
        <v>531402.33</v>
      </c>
      <c r="L3486" s="53"/>
      <c r="M3486" s="48">
        <v>62.11</v>
      </c>
    </row>
    <row r="3487" spans="1:13" ht="12.75">
      <c r="A3487" s="68" t="s">
        <v>444</v>
      </c>
      <c r="B3487" s="53"/>
      <c r="C3487" s="53"/>
      <c r="D3487" s="53"/>
      <c r="E3487" s="53"/>
      <c r="F3487" s="53"/>
      <c r="G3487" s="53"/>
      <c r="H3487" s="53"/>
      <c r="I3487" s="69">
        <v>538250</v>
      </c>
      <c r="J3487" s="53"/>
      <c r="K3487" s="69">
        <v>411444.37</v>
      </c>
      <c r="L3487" s="53"/>
      <c r="M3487" s="46">
        <v>76.44</v>
      </c>
    </row>
    <row r="3488" spans="1:13" ht="12.75">
      <c r="A3488" s="68" t="s">
        <v>445</v>
      </c>
      <c r="B3488" s="53"/>
      <c r="C3488" s="53"/>
      <c r="D3488" s="53"/>
      <c r="E3488" s="53"/>
      <c r="F3488" s="53"/>
      <c r="G3488" s="53"/>
      <c r="H3488" s="53"/>
      <c r="I3488" s="69">
        <v>538250</v>
      </c>
      <c r="J3488" s="53"/>
      <c r="K3488" s="69">
        <v>411444.37</v>
      </c>
      <c r="L3488" s="53"/>
      <c r="M3488" s="46">
        <v>76.44</v>
      </c>
    </row>
    <row r="3489" spans="1:13" ht="12.75">
      <c r="A3489" s="64" t="s">
        <v>280</v>
      </c>
      <c r="B3489" s="53"/>
      <c r="C3489" s="64" t="s">
        <v>281</v>
      </c>
      <c r="D3489" s="53"/>
      <c r="E3489" s="53"/>
      <c r="F3489" s="53"/>
      <c r="G3489" s="53"/>
      <c r="H3489" s="53"/>
      <c r="I3489" s="65">
        <v>437300</v>
      </c>
      <c r="J3489" s="53"/>
      <c r="K3489" s="65">
        <v>335919.53</v>
      </c>
      <c r="L3489" s="53"/>
      <c r="M3489" s="14">
        <v>76.82</v>
      </c>
    </row>
    <row r="3490" spans="1:13" ht="12.75">
      <c r="A3490" s="66" t="s">
        <v>282</v>
      </c>
      <c r="B3490" s="53"/>
      <c r="C3490" s="66" t="s">
        <v>283</v>
      </c>
      <c r="D3490" s="53"/>
      <c r="E3490" s="53"/>
      <c r="F3490" s="53"/>
      <c r="G3490" s="53"/>
      <c r="H3490" s="53"/>
      <c r="I3490" s="67" t="s">
        <v>1</v>
      </c>
      <c r="J3490" s="53"/>
      <c r="K3490" s="67">
        <v>335919.53</v>
      </c>
      <c r="L3490" s="53"/>
      <c r="M3490" s="49" t="s">
        <v>1</v>
      </c>
    </row>
    <row r="3491" spans="1:13" ht="12.75">
      <c r="A3491" s="64" t="s">
        <v>284</v>
      </c>
      <c r="B3491" s="53"/>
      <c r="C3491" s="64" t="s">
        <v>285</v>
      </c>
      <c r="D3491" s="53"/>
      <c r="E3491" s="53"/>
      <c r="F3491" s="53"/>
      <c r="G3491" s="53"/>
      <c r="H3491" s="53"/>
      <c r="I3491" s="65">
        <v>19800</v>
      </c>
      <c r="J3491" s="53"/>
      <c r="K3491" s="65">
        <v>14280.79</v>
      </c>
      <c r="L3491" s="53"/>
      <c r="M3491" s="14">
        <v>72.13</v>
      </c>
    </row>
    <row r="3492" spans="1:13" ht="12.75">
      <c r="A3492" s="66" t="s">
        <v>286</v>
      </c>
      <c r="B3492" s="53"/>
      <c r="C3492" s="66" t="s">
        <v>285</v>
      </c>
      <c r="D3492" s="53"/>
      <c r="E3492" s="53"/>
      <c r="F3492" s="53"/>
      <c r="G3492" s="53"/>
      <c r="H3492" s="53"/>
      <c r="I3492" s="67" t="s">
        <v>1</v>
      </c>
      <c r="J3492" s="53"/>
      <c r="K3492" s="67">
        <v>14280.79</v>
      </c>
      <c r="L3492" s="53"/>
      <c r="M3492" s="49" t="s">
        <v>1</v>
      </c>
    </row>
    <row r="3493" spans="1:13" ht="12.75">
      <c r="A3493" s="64" t="s">
        <v>287</v>
      </c>
      <c r="B3493" s="53"/>
      <c r="C3493" s="64" t="s">
        <v>288</v>
      </c>
      <c r="D3493" s="53"/>
      <c r="E3493" s="53"/>
      <c r="F3493" s="53"/>
      <c r="G3493" s="53"/>
      <c r="H3493" s="53"/>
      <c r="I3493" s="65">
        <v>72150</v>
      </c>
      <c r="J3493" s="53"/>
      <c r="K3493" s="65">
        <v>55426.7</v>
      </c>
      <c r="L3493" s="53"/>
      <c r="M3493" s="14">
        <v>76.82</v>
      </c>
    </row>
    <row r="3494" spans="1:13" ht="12.75">
      <c r="A3494" s="66" t="s">
        <v>289</v>
      </c>
      <c r="B3494" s="53"/>
      <c r="C3494" s="66" t="s">
        <v>290</v>
      </c>
      <c r="D3494" s="53"/>
      <c r="E3494" s="53"/>
      <c r="F3494" s="53"/>
      <c r="G3494" s="53"/>
      <c r="H3494" s="53"/>
      <c r="I3494" s="67" t="s">
        <v>1</v>
      </c>
      <c r="J3494" s="53"/>
      <c r="K3494" s="67">
        <v>55426.7</v>
      </c>
      <c r="L3494" s="53"/>
      <c r="M3494" s="49" t="s">
        <v>1</v>
      </c>
    </row>
    <row r="3495" spans="1:13" ht="12.75">
      <c r="A3495" s="64" t="s">
        <v>291</v>
      </c>
      <c r="B3495" s="53"/>
      <c r="C3495" s="64" t="s">
        <v>292</v>
      </c>
      <c r="D3495" s="53"/>
      <c r="E3495" s="53"/>
      <c r="F3495" s="53"/>
      <c r="G3495" s="53"/>
      <c r="H3495" s="53"/>
      <c r="I3495" s="65">
        <v>9000</v>
      </c>
      <c r="J3495" s="53"/>
      <c r="K3495" s="65">
        <v>5317.35</v>
      </c>
      <c r="L3495" s="53"/>
      <c r="M3495" s="14">
        <v>59.08</v>
      </c>
    </row>
    <row r="3496" spans="1:13" ht="12.75">
      <c r="A3496" s="66" t="s">
        <v>293</v>
      </c>
      <c r="B3496" s="53"/>
      <c r="C3496" s="66" t="s">
        <v>294</v>
      </c>
      <c r="D3496" s="53"/>
      <c r="E3496" s="53"/>
      <c r="F3496" s="53"/>
      <c r="G3496" s="53"/>
      <c r="H3496" s="53"/>
      <c r="I3496" s="67" t="s">
        <v>1</v>
      </c>
      <c r="J3496" s="53"/>
      <c r="K3496" s="67">
        <v>5317.35</v>
      </c>
      <c r="L3496" s="53"/>
      <c r="M3496" s="49" t="s">
        <v>1</v>
      </c>
    </row>
    <row r="3497" spans="1:13" ht="12.75">
      <c r="A3497" s="64" t="s">
        <v>305</v>
      </c>
      <c r="B3497" s="53"/>
      <c r="C3497" s="64" t="s">
        <v>306</v>
      </c>
      <c r="D3497" s="53"/>
      <c r="E3497" s="53"/>
      <c r="F3497" s="53"/>
      <c r="G3497" s="53"/>
      <c r="H3497" s="53"/>
      <c r="I3497" s="65">
        <v>0</v>
      </c>
      <c r="J3497" s="53"/>
      <c r="K3497" s="65">
        <v>500</v>
      </c>
      <c r="L3497" s="53"/>
      <c r="M3497" s="14" t="s">
        <v>1</v>
      </c>
    </row>
    <row r="3498" spans="1:13" ht="12.75">
      <c r="A3498" s="66" t="s">
        <v>350</v>
      </c>
      <c r="B3498" s="53"/>
      <c r="C3498" s="66" t="s">
        <v>351</v>
      </c>
      <c r="D3498" s="53"/>
      <c r="E3498" s="53"/>
      <c r="F3498" s="53"/>
      <c r="G3498" s="53"/>
      <c r="H3498" s="53"/>
      <c r="I3498" s="67" t="s">
        <v>1</v>
      </c>
      <c r="J3498" s="53"/>
      <c r="K3498" s="67">
        <v>500</v>
      </c>
      <c r="L3498" s="53"/>
      <c r="M3498" s="49" t="s">
        <v>1</v>
      </c>
    </row>
    <row r="3499" spans="1:13" ht="12.75">
      <c r="A3499" s="68" t="s">
        <v>448</v>
      </c>
      <c r="B3499" s="53"/>
      <c r="C3499" s="53"/>
      <c r="D3499" s="53"/>
      <c r="E3499" s="53"/>
      <c r="F3499" s="53"/>
      <c r="G3499" s="53"/>
      <c r="H3499" s="53"/>
      <c r="I3499" s="69">
        <v>267300</v>
      </c>
      <c r="J3499" s="53"/>
      <c r="K3499" s="69">
        <v>117339.67</v>
      </c>
      <c r="L3499" s="53"/>
      <c r="M3499" s="46">
        <v>43.9</v>
      </c>
    </row>
    <row r="3500" spans="1:13" ht="12.75">
      <c r="A3500" s="68" t="s">
        <v>449</v>
      </c>
      <c r="B3500" s="53"/>
      <c r="C3500" s="53"/>
      <c r="D3500" s="53"/>
      <c r="E3500" s="53"/>
      <c r="F3500" s="53"/>
      <c r="G3500" s="53"/>
      <c r="H3500" s="53"/>
      <c r="I3500" s="69">
        <v>267300</v>
      </c>
      <c r="J3500" s="53"/>
      <c r="K3500" s="69">
        <v>117339.67</v>
      </c>
      <c r="L3500" s="53"/>
      <c r="M3500" s="46">
        <v>43.9</v>
      </c>
    </row>
    <row r="3501" spans="1:13" ht="12.75">
      <c r="A3501" s="64" t="s">
        <v>280</v>
      </c>
      <c r="B3501" s="53"/>
      <c r="C3501" s="64" t="s">
        <v>281</v>
      </c>
      <c r="D3501" s="53"/>
      <c r="E3501" s="53"/>
      <c r="F3501" s="53"/>
      <c r="G3501" s="53"/>
      <c r="H3501" s="53"/>
      <c r="I3501" s="65">
        <v>59250</v>
      </c>
      <c r="J3501" s="53"/>
      <c r="K3501" s="65">
        <v>0</v>
      </c>
      <c r="L3501" s="53"/>
      <c r="M3501" s="14">
        <v>0</v>
      </c>
    </row>
    <row r="3502" spans="1:13" ht="12.75">
      <c r="A3502" s="66" t="s">
        <v>282</v>
      </c>
      <c r="B3502" s="53"/>
      <c r="C3502" s="66" t="s">
        <v>283</v>
      </c>
      <c r="D3502" s="53"/>
      <c r="E3502" s="53"/>
      <c r="F3502" s="53"/>
      <c r="G3502" s="53"/>
      <c r="H3502" s="53"/>
      <c r="I3502" s="67" t="s">
        <v>1</v>
      </c>
      <c r="J3502" s="53"/>
      <c r="K3502" s="67">
        <v>0</v>
      </c>
      <c r="L3502" s="53"/>
      <c r="M3502" s="49" t="s">
        <v>1</v>
      </c>
    </row>
    <row r="3503" spans="1:13" ht="12.75">
      <c r="A3503" s="64" t="s">
        <v>284</v>
      </c>
      <c r="B3503" s="53"/>
      <c r="C3503" s="64" t="s">
        <v>285</v>
      </c>
      <c r="D3503" s="53"/>
      <c r="E3503" s="53"/>
      <c r="F3503" s="53"/>
      <c r="G3503" s="53"/>
      <c r="H3503" s="53"/>
      <c r="I3503" s="65">
        <v>6700</v>
      </c>
      <c r="J3503" s="53"/>
      <c r="K3503" s="65">
        <v>1800</v>
      </c>
      <c r="L3503" s="53"/>
      <c r="M3503" s="14">
        <v>26.87</v>
      </c>
    </row>
    <row r="3504" spans="1:13" ht="12.75">
      <c r="A3504" s="66" t="s">
        <v>286</v>
      </c>
      <c r="B3504" s="53"/>
      <c r="C3504" s="66" t="s">
        <v>285</v>
      </c>
      <c r="D3504" s="53"/>
      <c r="E3504" s="53"/>
      <c r="F3504" s="53"/>
      <c r="G3504" s="53"/>
      <c r="H3504" s="53"/>
      <c r="I3504" s="67" t="s">
        <v>1</v>
      </c>
      <c r="J3504" s="53"/>
      <c r="K3504" s="67">
        <v>1800</v>
      </c>
      <c r="L3504" s="53"/>
      <c r="M3504" s="49" t="s">
        <v>1</v>
      </c>
    </row>
    <row r="3505" spans="1:13" ht="12.75">
      <c r="A3505" s="64" t="s">
        <v>287</v>
      </c>
      <c r="B3505" s="53"/>
      <c r="C3505" s="64" t="s">
        <v>288</v>
      </c>
      <c r="D3505" s="53"/>
      <c r="E3505" s="53"/>
      <c r="F3505" s="53"/>
      <c r="G3505" s="53"/>
      <c r="H3505" s="53"/>
      <c r="I3505" s="65">
        <v>9750</v>
      </c>
      <c r="J3505" s="53"/>
      <c r="K3505" s="65">
        <v>0</v>
      </c>
      <c r="L3505" s="53"/>
      <c r="M3505" s="14">
        <v>0</v>
      </c>
    </row>
    <row r="3506" spans="1:13" ht="12.75">
      <c r="A3506" s="66" t="s">
        <v>289</v>
      </c>
      <c r="B3506" s="53"/>
      <c r="C3506" s="66" t="s">
        <v>290</v>
      </c>
      <c r="D3506" s="53"/>
      <c r="E3506" s="53"/>
      <c r="F3506" s="53"/>
      <c r="G3506" s="53"/>
      <c r="H3506" s="53"/>
      <c r="I3506" s="67" t="s">
        <v>1</v>
      </c>
      <c r="J3506" s="53"/>
      <c r="K3506" s="67">
        <v>0</v>
      </c>
      <c r="L3506" s="53"/>
      <c r="M3506" s="49" t="s">
        <v>1</v>
      </c>
    </row>
    <row r="3507" spans="1:13" ht="12.75">
      <c r="A3507" s="64" t="s">
        <v>291</v>
      </c>
      <c r="B3507" s="53"/>
      <c r="C3507" s="64" t="s">
        <v>292</v>
      </c>
      <c r="D3507" s="53"/>
      <c r="E3507" s="53"/>
      <c r="F3507" s="53"/>
      <c r="G3507" s="53"/>
      <c r="H3507" s="53"/>
      <c r="I3507" s="65">
        <v>4000</v>
      </c>
      <c r="J3507" s="53"/>
      <c r="K3507" s="65">
        <v>0</v>
      </c>
      <c r="L3507" s="53"/>
      <c r="M3507" s="14">
        <v>0</v>
      </c>
    </row>
    <row r="3508" spans="1:13" ht="12.75">
      <c r="A3508" s="66" t="s">
        <v>318</v>
      </c>
      <c r="B3508" s="53"/>
      <c r="C3508" s="66" t="s">
        <v>319</v>
      </c>
      <c r="D3508" s="53"/>
      <c r="E3508" s="53"/>
      <c r="F3508" s="53"/>
      <c r="G3508" s="53"/>
      <c r="H3508" s="53"/>
      <c r="I3508" s="67" t="s">
        <v>1</v>
      </c>
      <c r="J3508" s="53"/>
      <c r="K3508" s="67">
        <v>0</v>
      </c>
      <c r="L3508" s="53"/>
      <c r="M3508" s="49" t="s">
        <v>1</v>
      </c>
    </row>
    <row r="3509" spans="1:13" ht="12.75">
      <c r="A3509" s="66" t="s">
        <v>293</v>
      </c>
      <c r="B3509" s="53"/>
      <c r="C3509" s="66" t="s">
        <v>294</v>
      </c>
      <c r="D3509" s="53"/>
      <c r="E3509" s="53"/>
      <c r="F3509" s="53"/>
      <c r="G3509" s="53"/>
      <c r="H3509" s="53"/>
      <c r="I3509" s="67" t="s">
        <v>1</v>
      </c>
      <c r="J3509" s="53"/>
      <c r="K3509" s="67">
        <v>0</v>
      </c>
      <c r="L3509" s="53"/>
      <c r="M3509" s="49" t="s">
        <v>1</v>
      </c>
    </row>
    <row r="3510" spans="1:13" ht="12.75">
      <c r="A3510" s="66" t="s">
        <v>320</v>
      </c>
      <c r="B3510" s="53"/>
      <c r="C3510" s="66" t="s">
        <v>321</v>
      </c>
      <c r="D3510" s="53"/>
      <c r="E3510" s="53"/>
      <c r="F3510" s="53"/>
      <c r="G3510" s="53"/>
      <c r="H3510" s="53"/>
      <c r="I3510" s="67" t="s">
        <v>1</v>
      </c>
      <c r="J3510" s="53"/>
      <c r="K3510" s="67">
        <v>0</v>
      </c>
      <c r="L3510" s="53"/>
      <c r="M3510" s="49" t="s">
        <v>1</v>
      </c>
    </row>
    <row r="3511" spans="1:13" ht="12.75">
      <c r="A3511" s="64" t="s">
        <v>295</v>
      </c>
      <c r="B3511" s="53"/>
      <c r="C3511" s="64" t="s">
        <v>296</v>
      </c>
      <c r="D3511" s="53"/>
      <c r="E3511" s="53"/>
      <c r="F3511" s="53"/>
      <c r="G3511" s="53"/>
      <c r="H3511" s="53"/>
      <c r="I3511" s="65">
        <v>187100</v>
      </c>
      <c r="J3511" s="53"/>
      <c r="K3511" s="65">
        <v>115539.67</v>
      </c>
      <c r="L3511" s="53"/>
      <c r="M3511" s="14">
        <v>61.75</v>
      </c>
    </row>
    <row r="3512" spans="1:13" ht="12.75">
      <c r="A3512" s="66" t="s">
        <v>297</v>
      </c>
      <c r="B3512" s="53"/>
      <c r="C3512" s="66" t="s">
        <v>298</v>
      </c>
      <c r="D3512" s="53"/>
      <c r="E3512" s="53"/>
      <c r="F3512" s="53"/>
      <c r="G3512" s="53"/>
      <c r="H3512" s="53"/>
      <c r="I3512" s="67" t="s">
        <v>1</v>
      </c>
      <c r="J3512" s="53"/>
      <c r="K3512" s="67">
        <v>0</v>
      </c>
      <c r="L3512" s="53"/>
      <c r="M3512" s="49" t="s">
        <v>1</v>
      </c>
    </row>
    <row r="3513" spans="1:13" ht="12.75">
      <c r="A3513" s="66" t="s">
        <v>387</v>
      </c>
      <c r="B3513" s="53"/>
      <c r="C3513" s="66" t="s">
        <v>388</v>
      </c>
      <c r="D3513" s="53"/>
      <c r="E3513" s="53"/>
      <c r="F3513" s="53"/>
      <c r="G3513" s="53"/>
      <c r="H3513" s="53"/>
      <c r="I3513" s="67" t="s">
        <v>1</v>
      </c>
      <c r="J3513" s="53"/>
      <c r="K3513" s="67">
        <v>115539.67</v>
      </c>
      <c r="L3513" s="53"/>
      <c r="M3513" s="49" t="s">
        <v>1</v>
      </c>
    </row>
    <row r="3514" spans="1:13" ht="12.75">
      <c r="A3514" s="66" t="s">
        <v>326</v>
      </c>
      <c r="B3514" s="53"/>
      <c r="C3514" s="66" t="s">
        <v>327</v>
      </c>
      <c r="D3514" s="53"/>
      <c r="E3514" s="53"/>
      <c r="F3514" s="53"/>
      <c r="G3514" s="53"/>
      <c r="H3514" s="53"/>
      <c r="I3514" s="67" t="s">
        <v>1</v>
      </c>
      <c r="J3514" s="53"/>
      <c r="K3514" s="67">
        <v>0</v>
      </c>
      <c r="L3514" s="53"/>
      <c r="M3514" s="49" t="s">
        <v>1</v>
      </c>
    </row>
    <row r="3515" spans="1:13" ht="12.75">
      <c r="A3515" s="66" t="s">
        <v>330</v>
      </c>
      <c r="B3515" s="53"/>
      <c r="C3515" s="66" t="s">
        <v>331</v>
      </c>
      <c r="D3515" s="53"/>
      <c r="E3515" s="53"/>
      <c r="F3515" s="53"/>
      <c r="G3515" s="53"/>
      <c r="H3515" s="53"/>
      <c r="I3515" s="67" t="s">
        <v>1</v>
      </c>
      <c r="J3515" s="53"/>
      <c r="K3515" s="67">
        <v>0</v>
      </c>
      <c r="L3515" s="53"/>
      <c r="M3515" s="49" t="s">
        <v>1</v>
      </c>
    </row>
    <row r="3516" spans="1:13" ht="12.75">
      <c r="A3516" s="64" t="s">
        <v>299</v>
      </c>
      <c r="B3516" s="53"/>
      <c r="C3516" s="64" t="s">
        <v>300</v>
      </c>
      <c r="D3516" s="53"/>
      <c r="E3516" s="53"/>
      <c r="F3516" s="53"/>
      <c r="G3516" s="53"/>
      <c r="H3516" s="53"/>
      <c r="I3516" s="65">
        <v>500</v>
      </c>
      <c r="J3516" s="53"/>
      <c r="K3516" s="65">
        <v>0</v>
      </c>
      <c r="L3516" s="53"/>
      <c r="M3516" s="14">
        <v>0</v>
      </c>
    </row>
    <row r="3517" spans="1:13" ht="12.75">
      <c r="A3517" s="66" t="s">
        <v>342</v>
      </c>
      <c r="B3517" s="53"/>
      <c r="C3517" s="66" t="s">
        <v>343</v>
      </c>
      <c r="D3517" s="53"/>
      <c r="E3517" s="53"/>
      <c r="F3517" s="53"/>
      <c r="G3517" s="53"/>
      <c r="H3517" s="53"/>
      <c r="I3517" s="67" t="s">
        <v>1</v>
      </c>
      <c r="J3517" s="53"/>
      <c r="K3517" s="67">
        <v>0</v>
      </c>
      <c r="L3517" s="53"/>
      <c r="M3517" s="49" t="s">
        <v>1</v>
      </c>
    </row>
    <row r="3518" spans="1:13" ht="12.75">
      <c r="A3518" s="68" t="s">
        <v>450</v>
      </c>
      <c r="B3518" s="53"/>
      <c r="C3518" s="53"/>
      <c r="D3518" s="53"/>
      <c r="E3518" s="53"/>
      <c r="F3518" s="53"/>
      <c r="G3518" s="53"/>
      <c r="H3518" s="53"/>
      <c r="I3518" s="69">
        <v>50000</v>
      </c>
      <c r="J3518" s="53"/>
      <c r="K3518" s="69">
        <v>2618.29</v>
      </c>
      <c r="L3518" s="53"/>
      <c r="M3518" s="46">
        <v>5.24</v>
      </c>
    </row>
    <row r="3519" spans="1:13" ht="12.75">
      <c r="A3519" s="68" t="s">
        <v>451</v>
      </c>
      <c r="B3519" s="53"/>
      <c r="C3519" s="53"/>
      <c r="D3519" s="53"/>
      <c r="E3519" s="53"/>
      <c r="F3519" s="53"/>
      <c r="G3519" s="53"/>
      <c r="H3519" s="53"/>
      <c r="I3519" s="69">
        <v>50000</v>
      </c>
      <c r="J3519" s="53"/>
      <c r="K3519" s="69">
        <v>2618.29</v>
      </c>
      <c r="L3519" s="53"/>
      <c r="M3519" s="46">
        <v>5.24</v>
      </c>
    </row>
    <row r="3520" spans="1:13" ht="12.75">
      <c r="A3520" s="64" t="s">
        <v>280</v>
      </c>
      <c r="B3520" s="53"/>
      <c r="C3520" s="64" t="s">
        <v>281</v>
      </c>
      <c r="D3520" s="53"/>
      <c r="E3520" s="53"/>
      <c r="F3520" s="53"/>
      <c r="G3520" s="53"/>
      <c r="H3520" s="53"/>
      <c r="I3520" s="65">
        <v>37770</v>
      </c>
      <c r="J3520" s="53"/>
      <c r="K3520" s="65">
        <v>0</v>
      </c>
      <c r="L3520" s="53"/>
      <c r="M3520" s="14">
        <v>0</v>
      </c>
    </row>
    <row r="3521" spans="1:13" ht="12.75">
      <c r="A3521" s="66" t="s">
        <v>282</v>
      </c>
      <c r="B3521" s="53"/>
      <c r="C3521" s="66" t="s">
        <v>283</v>
      </c>
      <c r="D3521" s="53"/>
      <c r="E3521" s="53"/>
      <c r="F3521" s="53"/>
      <c r="G3521" s="53"/>
      <c r="H3521" s="53"/>
      <c r="I3521" s="67" t="s">
        <v>1</v>
      </c>
      <c r="J3521" s="53"/>
      <c r="K3521" s="67">
        <v>0</v>
      </c>
      <c r="L3521" s="53"/>
      <c r="M3521" s="49" t="s">
        <v>1</v>
      </c>
    </row>
    <row r="3522" spans="1:13" ht="12.75">
      <c r="A3522" s="64" t="s">
        <v>287</v>
      </c>
      <c r="B3522" s="53"/>
      <c r="C3522" s="64" t="s">
        <v>288</v>
      </c>
      <c r="D3522" s="53"/>
      <c r="E3522" s="53"/>
      <c r="F3522" s="53"/>
      <c r="G3522" s="53"/>
      <c r="H3522" s="53"/>
      <c r="I3522" s="65">
        <v>6230</v>
      </c>
      <c r="J3522" s="53"/>
      <c r="K3522" s="65">
        <v>0</v>
      </c>
      <c r="L3522" s="53"/>
      <c r="M3522" s="14">
        <v>0</v>
      </c>
    </row>
    <row r="3523" spans="1:13" ht="12.75">
      <c r="A3523" s="66" t="s">
        <v>289</v>
      </c>
      <c r="B3523" s="53"/>
      <c r="C3523" s="66" t="s">
        <v>290</v>
      </c>
      <c r="D3523" s="53"/>
      <c r="E3523" s="53"/>
      <c r="F3523" s="53"/>
      <c r="G3523" s="53"/>
      <c r="H3523" s="53"/>
      <c r="I3523" s="67" t="s">
        <v>1</v>
      </c>
      <c r="J3523" s="53"/>
      <c r="K3523" s="67">
        <v>0</v>
      </c>
      <c r="L3523" s="53"/>
      <c r="M3523" s="49" t="s">
        <v>1</v>
      </c>
    </row>
    <row r="3524" spans="1:13" ht="12.75">
      <c r="A3524" s="64" t="s">
        <v>295</v>
      </c>
      <c r="B3524" s="53"/>
      <c r="C3524" s="64" t="s">
        <v>296</v>
      </c>
      <c r="D3524" s="53"/>
      <c r="E3524" s="53"/>
      <c r="F3524" s="53"/>
      <c r="G3524" s="53"/>
      <c r="H3524" s="53"/>
      <c r="I3524" s="65">
        <v>6000</v>
      </c>
      <c r="J3524" s="53"/>
      <c r="K3524" s="65">
        <v>2618.29</v>
      </c>
      <c r="L3524" s="53"/>
      <c r="M3524" s="14">
        <v>43.64</v>
      </c>
    </row>
    <row r="3525" spans="1:13" ht="12.75">
      <c r="A3525" s="66" t="s">
        <v>387</v>
      </c>
      <c r="B3525" s="53"/>
      <c r="C3525" s="66" t="s">
        <v>388</v>
      </c>
      <c r="D3525" s="53"/>
      <c r="E3525" s="53"/>
      <c r="F3525" s="53"/>
      <c r="G3525" s="53"/>
      <c r="H3525" s="53"/>
      <c r="I3525" s="67" t="s">
        <v>1</v>
      </c>
      <c r="J3525" s="53"/>
      <c r="K3525" s="67">
        <v>2618.29</v>
      </c>
      <c r="L3525" s="53"/>
      <c r="M3525" s="49" t="s">
        <v>1</v>
      </c>
    </row>
    <row r="3526" spans="1:13" ht="12.75">
      <c r="A3526" s="72" t="s">
        <v>764</v>
      </c>
      <c r="B3526" s="53"/>
      <c r="C3526" s="72" t="s">
        <v>765</v>
      </c>
      <c r="D3526" s="53"/>
      <c r="E3526" s="53"/>
      <c r="F3526" s="53"/>
      <c r="G3526" s="53"/>
      <c r="H3526" s="53"/>
      <c r="I3526" s="73">
        <v>936350</v>
      </c>
      <c r="J3526" s="53"/>
      <c r="K3526" s="73">
        <v>140877.49</v>
      </c>
      <c r="L3526" s="53"/>
      <c r="M3526" s="48">
        <v>15.05</v>
      </c>
    </row>
    <row r="3527" spans="1:13" ht="12.75">
      <c r="A3527" s="68" t="s">
        <v>446</v>
      </c>
      <c r="B3527" s="53"/>
      <c r="C3527" s="53"/>
      <c r="D3527" s="53"/>
      <c r="E3527" s="53"/>
      <c r="F3527" s="53"/>
      <c r="G3527" s="53"/>
      <c r="H3527" s="53"/>
      <c r="I3527" s="69">
        <v>41100</v>
      </c>
      <c r="J3527" s="53"/>
      <c r="K3527" s="69">
        <v>0</v>
      </c>
      <c r="L3527" s="53"/>
      <c r="M3527" s="46">
        <v>0</v>
      </c>
    </row>
    <row r="3528" spans="1:13" ht="12.75">
      <c r="A3528" s="68" t="s">
        <v>447</v>
      </c>
      <c r="B3528" s="53"/>
      <c r="C3528" s="53"/>
      <c r="D3528" s="53"/>
      <c r="E3528" s="53"/>
      <c r="F3528" s="53"/>
      <c r="G3528" s="53"/>
      <c r="H3528" s="53"/>
      <c r="I3528" s="69">
        <v>41100</v>
      </c>
      <c r="J3528" s="53"/>
      <c r="K3528" s="69">
        <v>0</v>
      </c>
      <c r="L3528" s="53"/>
      <c r="M3528" s="46">
        <v>0</v>
      </c>
    </row>
    <row r="3529" spans="1:13" ht="12.75">
      <c r="A3529" s="64" t="s">
        <v>291</v>
      </c>
      <c r="B3529" s="53"/>
      <c r="C3529" s="64" t="s">
        <v>292</v>
      </c>
      <c r="D3529" s="53"/>
      <c r="E3529" s="53"/>
      <c r="F3529" s="53"/>
      <c r="G3529" s="53"/>
      <c r="H3529" s="53"/>
      <c r="I3529" s="65">
        <v>1100</v>
      </c>
      <c r="J3529" s="53"/>
      <c r="K3529" s="65">
        <v>0</v>
      </c>
      <c r="L3529" s="53"/>
      <c r="M3529" s="14">
        <v>0</v>
      </c>
    </row>
    <row r="3530" spans="1:13" ht="12.75">
      <c r="A3530" s="66" t="s">
        <v>318</v>
      </c>
      <c r="B3530" s="53"/>
      <c r="C3530" s="66" t="s">
        <v>319</v>
      </c>
      <c r="D3530" s="53"/>
      <c r="E3530" s="53"/>
      <c r="F3530" s="53"/>
      <c r="G3530" s="53"/>
      <c r="H3530" s="53"/>
      <c r="I3530" s="67" t="s">
        <v>1</v>
      </c>
      <c r="J3530" s="53"/>
      <c r="K3530" s="67">
        <v>0</v>
      </c>
      <c r="L3530" s="53"/>
      <c r="M3530" s="49" t="s">
        <v>1</v>
      </c>
    </row>
    <row r="3531" spans="1:13" ht="12.75">
      <c r="A3531" s="66" t="s">
        <v>438</v>
      </c>
      <c r="B3531" s="53"/>
      <c r="C3531" s="66" t="s">
        <v>439</v>
      </c>
      <c r="D3531" s="53"/>
      <c r="E3531" s="53"/>
      <c r="F3531" s="53"/>
      <c r="G3531" s="53"/>
      <c r="H3531" s="53"/>
      <c r="I3531" s="67" t="s">
        <v>1</v>
      </c>
      <c r="J3531" s="53"/>
      <c r="K3531" s="67">
        <v>0</v>
      </c>
      <c r="L3531" s="53"/>
      <c r="M3531" s="49" t="s">
        <v>1</v>
      </c>
    </row>
    <row r="3532" spans="1:13" ht="12.75">
      <c r="A3532" s="64" t="s">
        <v>295</v>
      </c>
      <c r="B3532" s="53"/>
      <c r="C3532" s="64" t="s">
        <v>296</v>
      </c>
      <c r="D3532" s="53"/>
      <c r="E3532" s="53"/>
      <c r="F3532" s="53"/>
      <c r="G3532" s="53"/>
      <c r="H3532" s="53"/>
      <c r="I3532" s="65">
        <v>7600</v>
      </c>
      <c r="J3532" s="53"/>
      <c r="K3532" s="65">
        <v>0</v>
      </c>
      <c r="L3532" s="53"/>
      <c r="M3532" s="14">
        <v>0</v>
      </c>
    </row>
    <row r="3533" spans="1:13" ht="12.75">
      <c r="A3533" s="66" t="s">
        <v>297</v>
      </c>
      <c r="B3533" s="53"/>
      <c r="C3533" s="66" t="s">
        <v>298</v>
      </c>
      <c r="D3533" s="53"/>
      <c r="E3533" s="53"/>
      <c r="F3533" s="53"/>
      <c r="G3533" s="53"/>
      <c r="H3533" s="53"/>
      <c r="I3533" s="67" t="s">
        <v>1</v>
      </c>
      <c r="J3533" s="53"/>
      <c r="K3533" s="67">
        <v>0</v>
      </c>
      <c r="L3533" s="53"/>
      <c r="M3533" s="49" t="s">
        <v>1</v>
      </c>
    </row>
    <row r="3534" spans="1:13" ht="12.75">
      <c r="A3534" s="66" t="s">
        <v>387</v>
      </c>
      <c r="B3534" s="53"/>
      <c r="C3534" s="66" t="s">
        <v>388</v>
      </c>
      <c r="D3534" s="53"/>
      <c r="E3534" s="53"/>
      <c r="F3534" s="53"/>
      <c r="G3534" s="53"/>
      <c r="H3534" s="53"/>
      <c r="I3534" s="67" t="s">
        <v>1</v>
      </c>
      <c r="J3534" s="53"/>
      <c r="K3534" s="67">
        <v>0</v>
      </c>
      <c r="L3534" s="53"/>
      <c r="M3534" s="49" t="s">
        <v>1</v>
      </c>
    </row>
    <row r="3535" spans="1:13" ht="12.75">
      <c r="A3535" s="66" t="s">
        <v>328</v>
      </c>
      <c r="B3535" s="53"/>
      <c r="C3535" s="66" t="s">
        <v>329</v>
      </c>
      <c r="D3535" s="53"/>
      <c r="E3535" s="53"/>
      <c r="F3535" s="53"/>
      <c r="G3535" s="53"/>
      <c r="H3535" s="53"/>
      <c r="I3535" s="67" t="s">
        <v>1</v>
      </c>
      <c r="J3535" s="53"/>
      <c r="K3535" s="67">
        <v>0</v>
      </c>
      <c r="L3535" s="53"/>
      <c r="M3535" s="49" t="s">
        <v>1</v>
      </c>
    </row>
    <row r="3536" spans="1:13" ht="12.75">
      <c r="A3536" s="66" t="s">
        <v>332</v>
      </c>
      <c r="B3536" s="53"/>
      <c r="C3536" s="66" t="s">
        <v>333</v>
      </c>
      <c r="D3536" s="53"/>
      <c r="E3536" s="53"/>
      <c r="F3536" s="53"/>
      <c r="G3536" s="53"/>
      <c r="H3536" s="53"/>
      <c r="I3536" s="67" t="s">
        <v>1</v>
      </c>
      <c r="J3536" s="53"/>
      <c r="K3536" s="67">
        <v>0</v>
      </c>
      <c r="L3536" s="53"/>
      <c r="M3536" s="49" t="s">
        <v>1</v>
      </c>
    </row>
    <row r="3537" spans="1:13" ht="12.75">
      <c r="A3537" s="64" t="s">
        <v>299</v>
      </c>
      <c r="B3537" s="53"/>
      <c r="C3537" s="64" t="s">
        <v>300</v>
      </c>
      <c r="D3537" s="53"/>
      <c r="E3537" s="53"/>
      <c r="F3537" s="53"/>
      <c r="G3537" s="53"/>
      <c r="H3537" s="53"/>
      <c r="I3537" s="65">
        <v>20500</v>
      </c>
      <c r="J3537" s="53"/>
      <c r="K3537" s="65">
        <v>0</v>
      </c>
      <c r="L3537" s="53"/>
      <c r="M3537" s="14">
        <v>0</v>
      </c>
    </row>
    <row r="3538" spans="1:13" ht="12.75">
      <c r="A3538" s="66" t="s">
        <v>334</v>
      </c>
      <c r="B3538" s="53"/>
      <c r="C3538" s="66" t="s">
        <v>335</v>
      </c>
      <c r="D3538" s="53"/>
      <c r="E3538" s="53"/>
      <c r="F3538" s="53"/>
      <c r="G3538" s="53"/>
      <c r="H3538" s="53"/>
      <c r="I3538" s="67" t="s">
        <v>1</v>
      </c>
      <c r="J3538" s="53"/>
      <c r="K3538" s="67">
        <v>0</v>
      </c>
      <c r="L3538" s="53"/>
      <c r="M3538" s="49" t="s">
        <v>1</v>
      </c>
    </row>
    <row r="3539" spans="1:13" ht="12.75">
      <c r="A3539" s="66" t="s">
        <v>336</v>
      </c>
      <c r="B3539" s="53"/>
      <c r="C3539" s="66" t="s">
        <v>337</v>
      </c>
      <c r="D3539" s="53"/>
      <c r="E3539" s="53"/>
      <c r="F3539" s="53"/>
      <c r="G3539" s="53"/>
      <c r="H3539" s="53"/>
      <c r="I3539" s="67" t="s">
        <v>1</v>
      </c>
      <c r="J3539" s="53"/>
      <c r="K3539" s="67">
        <v>0</v>
      </c>
      <c r="L3539" s="53"/>
      <c r="M3539" s="49" t="s">
        <v>1</v>
      </c>
    </row>
    <row r="3540" spans="1:13" ht="12.75">
      <c r="A3540" s="66" t="s">
        <v>340</v>
      </c>
      <c r="B3540" s="53"/>
      <c r="C3540" s="66" t="s">
        <v>341</v>
      </c>
      <c r="D3540" s="53"/>
      <c r="E3540" s="53"/>
      <c r="F3540" s="53"/>
      <c r="G3540" s="53"/>
      <c r="H3540" s="53"/>
      <c r="I3540" s="67" t="s">
        <v>1</v>
      </c>
      <c r="J3540" s="53"/>
      <c r="K3540" s="67">
        <v>0</v>
      </c>
      <c r="L3540" s="53"/>
      <c r="M3540" s="49" t="s">
        <v>1</v>
      </c>
    </row>
    <row r="3541" spans="1:13" ht="12.75">
      <c r="A3541" s="64" t="s">
        <v>305</v>
      </c>
      <c r="B3541" s="53"/>
      <c r="C3541" s="64" t="s">
        <v>306</v>
      </c>
      <c r="D3541" s="53"/>
      <c r="E3541" s="53"/>
      <c r="F3541" s="53"/>
      <c r="G3541" s="53"/>
      <c r="H3541" s="53"/>
      <c r="I3541" s="65">
        <v>1800</v>
      </c>
      <c r="J3541" s="53"/>
      <c r="K3541" s="65">
        <v>0</v>
      </c>
      <c r="L3541" s="53"/>
      <c r="M3541" s="14">
        <v>0</v>
      </c>
    </row>
    <row r="3542" spans="1:13" ht="12.75">
      <c r="A3542" s="66" t="s">
        <v>309</v>
      </c>
      <c r="B3542" s="53"/>
      <c r="C3542" s="66" t="s">
        <v>310</v>
      </c>
      <c r="D3542" s="53"/>
      <c r="E3542" s="53"/>
      <c r="F3542" s="53"/>
      <c r="G3542" s="53"/>
      <c r="H3542" s="53"/>
      <c r="I3542" s="67" t="s">
        <v>1</v>
      </c>
      <c r="J3542" s="53"/>
      <c r="K3542" s="67">
        <v>0</v>
      </c>
      <c r="L3542" s="53"/>
      <c r="M3542" s="49" t="s">
        <v>1</v>
      </c>
    </row>
    <row r="3543" spans="1:13" ht="12.75">
      <c r="A3543" s="66" t="s">
        <v>311</v>
      </c>
      <c r="B3543" s="53"/>
      <c r="C3543" s="66" t="s">
        <v>306</v>
      </c>
      <c r="D3543" s="53"/>
      <c r="E3543" s="53"/>
      <c r="F3543" s="53"/>
      <c r="G3543" s="53"/>
      <c r="H3543" s="53"/>
      <c r="I3543" s="67" t="s">
        <v>1</v>
      </c>
      <c r="J3543" s="53"/>
      <c r="K3543" s="67">
        <v>0</v>
      </c>
      <c r="L3543" s="53"/>
      <c r="M3543" s="49" t="s">
        <v>1</v>
      </c>
    </row>
    <row r="3544" spans="1:13" ht="12.75">
      <c r="A3544" s="64" t="s">
        <v>352</v>
      </c>
      <c r="B3544" s="53"/>
      <c r="C3544" s="64" t="s">
        <v>353</v>
      </c>
      <c r="D3544" s="53"/>
      <c r="E3544" s="53"/>
      <c r="F3544" s="53"/>
      <c r="G3544" s="53"/>
      <c r="H3544" s="53"/>
      <c r="I3544" s="65">
        <v>100</v>
      </c>
      <c r="J3544" s="53"/>
      <c r="K3544" s="65">
        <v>0</v>
      </c>
      <c r="L3544" s="53"/>
      <c r="M3544" s="14">
        <v>0</v>
      </c>
    </row>
    <row r="3545" spans="1:13" ht="12.75">
      <c r="A3545" s="66" t="s">
        <v>354</v>
      </c>
      <c r="B3545" s="53"/>
      <c r="C3545" s="66" t="s">
        <v>355</v>
      </c>
      <c r="D3545" s="53"/>
      <c r="E3545" s="53"/>
      <c r="F3545" s="53"/>
      <c r="G3545" s="53"/>
      <c r="H3545" s="53"/>
      <c r="I3545" s="67" t="s">
        <v>1</v>
      </c>
      <c r="J3545" s="53"/>
      <c r="K3545" s="67">
        <v>0</v>
      </c>
      <c r="L3545" s="53"/>
      <c r="M3545" s="49" t="s">
        <v>1</v>
      </c>
    </row>
    <row r="3546" spans="1:13" ht="12.75">
      <c r="A3546" s="64" t="s">
        <v>322</v>
      </c>
      <c r="B3546" s="53"/>
      <c r="C3546" s="64" t="s">
        <v>323</v>
      </c>
      <c r="D3546" s="53"/>
      <c r="E3546" s="53"/>
      <c r="F3546" s="53"/>
      <c r="G3546" s="53"/>
      <c r="H3546" s="53"/>
      <c r="I3546" s="65">
        <v>10000</v>
      </c>
      <c r="J3546" s="53"/>
      <c r="K3546" s="65">
        <v>0</v>
      </c>
      <c r="L3546" s="53"/>
      <c r="M3546" s="14">
        <v>0</v>
      </c>
    </row>
    <row r="3547" spans="1:13" ht="12.75">
      <c r="A3547" s="66" t="s">
        <v>508</v>
      </c>
      <c r="B3547" s="53"/>
      <c r="C3547" s="66" t="s">
        <v>509</v>
      </c>
      <c r="D3547" s="53"/>
      <c r="E3547" s="53"/>
      <c r="F3547" s="53"/>
      <c r="G3547" s="53"/>
      <c r="H3547" s="53"/>
      <c r="I3547" s="67" t="s">
        <v>1</v>
      </c>
      <c r="J3547" s="53"/>
      <c r="K3547" s="67">
        <v>0</v>
      </c>
      <c r="L3547" s="53"/>
      <c r="M3547" s="49" t="s">
        <v>1</v>
      </c>
    </row>
    <row r="3548" spans="1:13" ht="12.75">
      <c r="A3548" s="68" t="s">
        <v>448</v>
      </c>
      <c r="B3548" s="53"/>
      <c r="C3548" s="53"/>
      <c r="D3548" s="53"/>
      <c r="E3548" s="53"/>
      <c r="F3548" s="53"/>
      <c r="G3548" s="53"/>
      <c r="H3548" s="53"/>
      <c r="I3548" s="69">
        <v>417050</v>
      </c>
      <c r="J3548" s="53"/>
      <c r="K3548" s="69">
        <v>12468.2</v>
      </c>
      <c r="L3548" s="53"/>
      <c r="M3548" s="46">
        <v>2.99</v>
      </c>
    </row>
    <row r="3549" spans="1:13" ht="12.75">
      <c r="A3549" s="68" t="s">
        <v>449</v>
      </c>
      <c r="B3549" s="53"/>
      <c r="C3549" s="53"/>
      <c r="D3549" s="53"/>
      <c r="E3549" s="53"/>
      <c r="F3549" s="53"/>
      <c r="G3549" s="53"/>
      <c r="H3549" s="53"/>
      <c r="I3549" s="69">
        <v>417050</v>
      </c>
      <c r="J3549" s="53"/>
      <c r="K3549" s="69">
        <v>12468.2</v>
      </c>
      <c r="L3549" s="53"/>
      <c r="M3549" s="46">
        <v>2.99</v>
      </c>
    </row>
    <row r="3550" spans="1:13" ht="12.75">
      <c r="A3550" s="64" t="s">
        <v>280</v>
      </c>
      <c r="B3550" s="53"/>
      <c r="C3550" s="64" t="s">
        <v>281</v>
      </c>
      <c r="D3550" s="53"/>
      <c r="E3550" s="53"/>
      <c r="F3550" s="53"/>
      <c r="G3550" s="53"/>
      <c r="H3550" s="53"/>
      <c r="I3550" s="65">
        <v>9000</v>
      </c>
      <c r="J3550" s="53"/>
      <c r="K3550" s="65">
        <v>0</v>
      </c>
      <c r="L3550" s="53"/>
      <c r="M3550" s="14">
        <v>0</v>
      </c>
    </row>
    <row r="3551" spans="1:13" ht="12.75">
      <c r="A3551" s="66" t="s">
        <v>282</v>
      </c>
      <c r="B3551" s="53"/>
      <c r="C3551" s="66" t="s">
        <v>283</v>
      </c>
      <c r="D3551" s="53"/>
      <c r="E3551" s="53"/>
      <c r="F3551" s="53"/>
      <c r="G3551" s="53"/>
      <c r="H3551" s="53"/>
      <c r="I3551" s="67" t="s">
        <v>1</v>
      </c>
      <c r="J3551" s="53"/>
      <c r="K3551" s="67">
        <v>0</v>
      </c>
      <c r="L3551" s="53"/>
      <c r="M3551" s="49" t="s">
        <v>1</v>
      </c>
    </row>
    <row r="3552" spans="1:13" ht="12.75">
      <c r="A3552" s="64" t="s">
        <v>284</v>
      </c>
      <c r="B3552" s="53"/>
      <c r="C3552" s="64" t="s">
        <v>285</v>
      </c>
      <c r="D3552" s="53"/>
      <c r="E3552" s="53"/>
      <c r="F3552" s="53"/>
      <c r="G3552" s="53"/>
      <c r="H3552" s="53"/>
      <c r="I3552" s="65">
        <v>3000</v>
      </c>
      <c r="J3552" s="53"/>
      <c r="K3552" s="65">
        <v>0</v>
      </c>
      <c r="L3552" s="53"/>
      <c r="M3552" s="14">
        <v>0</v>
      </c>
    </row>
    <row r="3553" spans="1:13" ht="12.75">
      <c r="A3553" s="66" t="s">
        <v>286</v>
      </c>
      <c r="B3553" s="53"/>
      <c r="C3553" s="66" t="s">
        <v>285</v>
      </c>
      <c r="D3553" s="53"/>
      <c r="E3553" s="53"/>
      <c r="F3553" s="53"/>
      <c r="G3553" s="53"/>
      <c r="H3553" s="53"/>
      <c r="I3553" s="67" t="s">
        <v>1</v>
      </c>
      <c r="J3553" s="53"/>
      <c r="K3553" s="67">
        <v>0</v>
      </c>
      <c r="L3553" s="53"/>
      <c r="M3553" s="49" t="s">
        <v>1</v>
      </c>
    </row>
    <row r="3554" spans="1:13" ht="12.75">
      <c r="A3554" s="64" t="s">
        <v>287</v>
      </c>
      <c r="B3554" s="53"/>
      <c r="C3554" s="64" t="s">
        <v>288</v>
      </c>
      <c r="D3554" s="53"/>
      <c r="E3554" s="53"/>
      <c r="F3554" s="53"/>
      <c r="G3554" s="53"/>
      <c r="H3554" s="53"/>
      <c r="I3554" s="65">
        <v>1550</v>
      </c>
      <c r="J3554" s="53"/>
      <c r="K3554" s="65">
        <v>0</v>
      </c>
      <c r="L3554" s="53"/>
      <c r="M3554" s="14">
        <v>0</v>
      </c>
    </row>
    <row r="3555" spans="1:13" ht="12.75">
      <c r="A3555" s="66" t="s">
        <v>289</v>
      </c>
      <c r="B3555" s="53"/>
      <c r="C3555" s="66" t="s">
        <v>290</v>
      </c>
      <c r="D3555" s="53"/>
      <c r="E3555" s="53"/>
      <c r="F3555" s="53"/>
      <c r="G3555" s="53"/>
      <c r="H3555" s="53"/>
      <c r="I3555" s="67" t="s">
        <v>1</v>
      </c>
      <c r="J3555" s="53"/>
      <c r="K3555" s="67">
        <v>0</v>
      </c>
      <c r="L3555" s="53"/>
      <c r="M3555" s="49" t="s">
        <v>1</v>
      </c>
    </row>
    <row r="3556" spans="1:13" ht="12.75">
      <c r="A3556" s="64" t="s">
        <v>291</v>
      </c>
      <c r="B3556" s="53"/>
      <c r="C3556" s="64" t="s">
        <v>292</v>
      </c>
      <c r="D3556" s="53"/>
      <c r="E3556" s="53"/>
      <c r="F3556" s="53"/>
      <c r="G3556" s="53"/>
      <c r="H3556" s="53"/>
      <c r="I3556" s="65">
        <v>35500</v>
      </c>
      <c r="J3556" s="53"/>
      <c r="K3556" s="65">
        <v>2300</v>
      </c>
      <c r="L3556" s="53"/>
      <c r="M3556" s="14">
        <v>6.48</v>
      </c>
    </row>
    <row r="3557" spans="1:13" ht="12.75">
      <c r="A3557" s="66" t="s">
        <v>318</v>
      </c>
      <c r="B3557" s="53"/>
      <c r="C3557" s="66" t="s">
        <v>319</v>
      </c>
      <c r="D3557" s="53"/>
      <c r="E3557" s="53"/>
      <c r="F3557" s="53"/>
      <c r="G3557" s="53"/>
      <c r="H3557" s="53"/>
      <c r="I3557" s="67" t="s">
        <v>1</v>
      </c>
      <c r="J3557" s="53"/>
      <c r="K3557" s="67">
        <v>800</v>
      </c>
      <c r="L3557" s="53"/>
      <c r="M3557" s="49" t="s">
        <v>1</v>
      </c>
    </row>
    <row r="3558" spans="1:13" ht="12.75">
      <c r="A3558" s="66" t="s">
        <v>293</v>
      </c>
      <c r="B3558" s="53"/>
      <c r="C3558" s="66" t="s">
        <v>294</v>
      </c>
      <c r="D3558" s="53"/>
      <c r="E3558" s="53"/>
      <c r="F3558" s="53"/>
      <c r="G3558" s="53"/>
      <c r="H3558" s="53"/>
      <c r="I3558" s="67" t="s">
        <v>1</v>
      </c>
      <c r="J3558" s="53"/>
      <c r="K3558" s="67">
        <v>0</v>
      </c>
      <c r="L3558" s="53"/>
      <c r="M3558" s="49" t="s">
        <v>1</v>
      </c>
    </row>
    <row r="3559" spans="1:13" ht="12.75">
      <c r="A3559" s="66" t="s">
        <v>320</v>
      </c>
      <c r="B3559" s="53"/>
      <c r="C3559" s="66" t="s">
        <v>321</v>
      </c>
      <c r="D3559" s="53"/>
      <c r="E3559" s="53"/>
      <c r="F3559" s="53"/>
      <c r="G3559" s="53"/>
      <c r="H3559" s="53"/>
      <c r="I3559" s="67" t="s">
        <v>1</v>
      </c>
      <c r="J3559" s="53"/>
      <c r="K3559" s="67">
        <v>1500</v>
      </c>
      <c r="L3559" s="53"/>
      <c r="M3559" s="49" t="s">
        <v>1</v>
      </c>
    </row>
    <row r="3560" spans="1:13" ht="12.75">
      <c r="A3560" s="66" t="s">
        <v>438</v>
      </c>
      <c r="B3560" s="53"/>
      <c r="C3560" s="66" t="s">
        <v>439</v>
      </c>
      <c r="D3560" s="53"/>
      <c r="E3560" s="53"/>
      <c r="F3560" s="53"/>
      <c r="G3560" s="53"/>
      <c r="H3560" s="53"/>
      <c r="I3560" s="67" t="s">
        <v>1</v>
      </c>
      <c r="J3560" s="53"/>
      <c r="K3560" s="67">
        <v>0</v>
      </c>
      <c r="L3560" s="53"/>
      <c r="M3560" s="49" t="s">
        <v>1</v>
      </c>
    </row>
    <row r="3561" spans="1:13" ht="12.75">
      <c r="A3561" s="64" t="s">
        <v>295</v>
      </c>
      <c r="B3561" s="53"/>
      <c r="C3561" s="64" t="s">
        <v>296</v>
      </c>
      <c r="D3561" s="53"/>
      <c r="E3561" s="53"/>
      <c r="F3561" s="53"/>
      <c r="G3561" s="53"/>
      <c r="H3561" s="53"/>
      <c r="I3561" s="65">
        <v>205500</v>
      </c>
      <c r="J3561" s="53"/>
      <c r="K3561" s="65">
        <v>0</v>
      </c>
      <c r="L3561" s="53"/>
      <c r="M3561" s="14">
        <v>0</v>
      </c>
    </row>
    <row r="3562" spans="1:13" ht="12.75">
      <c r="A3562" s="66" t="s">
        <v>297</v>
      </c>
      <c r="B3562" s="53"/>
      <c r="C3562" s="66" t="s">
        <v>298</v>
      </c>
      <c r="D3562" s="53"/>
      <c r="E3562" s="53"/>
      <c r="F3562" s="53"/>
      <c r="G3562" s="53"/>
      <c r="H3562" s="53"/>
      <c r="I3562" s="67" t="s">
        <v>1</v>
      </c>
      <c r="J3562" s="53"/>
      <c r="K3562" s="67">
        <v>0</v>
      </c>
      <c r="L3562" s="53"/>
      <c r="M3562" s="49" t="s">
        <v>1</v>
      </c>
    </row>
    <row r="3563" spans="1:13" ht="12.75">
      <c r="A3563" s="66" t="s">
        <v>387</v>
      </c>
      <c r="B3563" s="53"/>
      <c r="C3563" s="66" t="s">
        <v>388</v>
      </c>
      <c r="D3563" s="53"/>
      <c r="E3563" s="53"/>
      <c r="F3563" s="53"/>
      <c r="G3563" s="53"/>
      <c r="H3563" s="53"/>
      <c r="I3563" s="67" t="s">
        <v>1</v>
      </c>
      <c r="J3563" s="53"/>
      <c r="K3563" s="67">
        <v>0</v>
      </c>
      <c r="L3563" s="53"/>
      <c r="M3563" s="49" t="s">
        <v>1</v>
      </c>
    </row>
    <row r="3564" spans="1:13" ht="12.75">
      <c r="A3564" s="66" t="s">
        <v>326</v>
      </c>
      <c r="B3564" s="53"/>
      <c r="C3564" s="66" t="s">
        <v>327</v>
      </c>
      <c r="D3564" s="53"/>
      <c r="E3564" s="53"/>
      <c r="F3564" s="53"/>
      <c r="G3564" s="53"/>
      <c r="H3564" s="53"/>
      <c r="I3564" s="67" t="s">
        <v>1</v>
      </c>
      <c r="J3564" s="53"/>
      <c r="K3564" s="67">
        <v>0</v>
      </c>
      <c r="L3564" s="53"/>
      <c r="M3564" s="49" t="s">
        <v>1</v>
      </c>
    </row>
    <row r="3565" spans="1:13" ht="12.75">
      <c r="A3565" s="66" t="s">
        <v>328</v>
      </c>
      <c r="B3565" s="53"/>
      <c r="C3565" s="66" t="s">
        <v>329</v>
      </c>
      <c r="D3565" s="53"/>
      <c r="E3565" s="53"/>
      <c r="F3565" s="53"/>
      <c r="G3565" s="53"/>
      <c r="H3565" s="53"/>
      <c r="I3565" s="67" t="s">
        <v>1</v>
      </c>
      <c r="J3565" s="53"/>
      <c r="K3565" s="67">
        <v>0</v>
      </c>
      <c r="L3565" s="53"/>
      <c r="M3565" s="49" t="s">
        <v>1</v>
      </c>
    </row>
    <row r="3566" spans="1:13" ht="12.75">
      <c r="A3566" s="66" t="s">
        <v>330</v>
      </c>
      <c r="B3566" s="53"/>
      <c r="C3566" s="66" t="s">
        <v>331</v>
      </c>
      <c r="D3566" s="53"/>
      <c r="E3566" s="53"/>
      <c r="F3566" s="53"/>
      <c r="G3566" s="53"/>
      <c r="H3566" s="53"/>
      <c r="I3566" s="67" t="s">
        <v>1</v>
      </c>
      <c r="J3566" s="53"/>
      <c r="K3566" s="67">
        <v>0</v>
      </c>
      <c r="L3566" s="53"/>
      <c r="M3566" s="49" t="s">
        <v>1</v>
      </c>
    </row>
    <row r="3567" spans="1:13" ht="12.75">
      <c r="A3567" s="66" t="s">
        <v>332</v>
      </c>
      <c r="B3567" s="53"/>
      <c r="C3567" s="66" t="s">
        <v>333</v>
      </c>
      <c r="D3567" s="53"/>
      <c r="E3567" s="53"/>
      <c r="F3567" s="53"/>
      <c r="G3567" s="53"/>
      <c r="H3567" s="53"/>
      <c r="I3567" s="67" t="s">
        <v>1</v>
      </c>
      <c r="J3567" s="53"/>
      <c r="K3567" s="67">
        <v>0</v>
      </c>
      <c r="L3567" s="53"/>
      <c r="M3567" s="49" t="s">
        <v>1</v>
      </c>
    </row>
    <row r="3568" spans="1:13" ht="12.75">
      <c r="A3568" s="64" t="s">
        <v>299</v>
      </c>
      <c r="B3568" s="53"/>
      <c r="C3568" s="64" t="s">
        <v>300</v>
      </c>
      <c r="D3568" s="53"/>
      <c r="E3568" s="53"/>
      <c r="F3568" s="53"/>
      <c r="G3568" s="53"/>
      <c r="H3568" s="53"/>
      <c r="I3568" s="65">
        <v>74600</v>
      </c>
      <c r="J3568" s="53"/>
      <c r="K3568" s="65">
        <v>8489.75</v>
      </c>
      <c r="L3568" s="53"/>
      <c r="M3568" s="14">
        <v>11.38</v>
      </c>
    </row>
    <row r="3569" spans="1:13" ht="12.75">
      <c r="A3569" s="66" t="s">
        <v>334</v>
      </c>
      <c r="B3569" s="53"/>
      <c r="C3569" s="66" t="s">
        <v>335</v>
      </c>
      <c r="D3569" s="53"/>
      <c r="E3569" s="53"/>
      <c r="F3569" s="53"/>
      <c r="G3569" s="53"/>
      <c r="H3569" s="53"/>
      <c r="I3569" s="67" t="s">
        <v>1</v>
      </c>
      <c r="J3569" s="53"/>
      <c r="K3569" s="67">
        <v>0</v>
      </c>
      <c r="L3569" s="53"/>
      <c r="M3569" s="49" t="s">
        <v>1</v>
      </c>
    </row>
    <row r="3570" spans="1:13" ht="12.75">
      <c r="A3570" s="66" t="s">
        <v>336</v>
      </c>
      <c r="B3570" s="53"/>
      <c r="C3570" s="66" t="s">
        <v>337</v>
      </c>
      <c r="D3570" s="53"/>
      <c r="E3570" s="53"/>
      <c r="F3570" s="53"/>
      <c r="G3570" s="53"/>
      <c r="H3570" s="53"/>
      <c r="I3570" s="67" t="s">
        <v>1</v>
      </c>
      <c r="J3570" s="53"/>
      <c r="K3570" s="67">
        <v>8489.75</v>
      </c>
      <c r="L3570" s="53"/>
      <c r="M3570" s="49" t="s">
        <v>1</v>
      </c>
    </row>
    <row r="3571" spans="1:13" ht="12.75">
      <c r="A3571" s="66" t="s">
        <v>301</v>
      </c>
      <c r="B3571" s="53"/>
      <c r="C3571" s="66" t="s">
        <v>302</v>
      </c>
      <c r="D3571" s="53"/>
      <c r="E3571" s="53"/>
      <c r="F3571" s="53"/>
      <c r="G3571" s="53"/>
      <c r="H3571" s="53"/>
      <c r="I3571" s="67" t="s">
        <v>1</v>
      </c>
      <c r="J3571" s="53"/>
      <c r="K3571" s="67">
        <v>0</v>
      </c>
      <c r="L3571" s="53"/>
      <c r="M3571" s="49" t="s">
        <v>1</v>
      </c>
    </row>
    <row r="3572" spans="1:13" ht="12.75">
      <c r="A3572" s="66" t="s">
        <v>338</v>
      </c>
      <c r="B3572" s="53"/>
      <c r="C3572" s="66" t="s">
        <v>339</v>
      </c>
      <c r="D3572" s="53"/>
      <c r="E3572" s="53"/>
      <c r="F3572" s="53"/>
      <c r="G3572" s="53"/>
      <c r="H3572" s="53"/>
      <c r="I3572" s="67" t="s">
        <v>1</v>
      </c>
      <c r="J3572" s="53"/>
      <c r="K3572" s="67">
        <v>0</v>
      </c>
      <c r="L3572" s="53"/>
      <c r="M3572" s="49" t="s">
        <v>1</v>
      </c>
    </row>
    <row r="3573" spans="1:13" ht="12.75">
      <c r="A3573" s="66" t="s">
        <v>340</v>
      </c>
      <c r="B3573" s="53"/>
      <c r="C3573" s="66" t="s">
        <v>341</v>
      </c>
      <c r="D3573" s="53"/>
      <c r="E3573" s="53"/>
      <c r="F3573" s="53"/>
      <c r="G3573" s="53"/>
      <c r="H3573" s="53"/>
      <c r="I3573" s="67" t="s">
        <v>1</v>
      </c>
      <c r="J3573" s="53"/>
      <c r="K3573" s="67">
        <v>0</v>
      </c>
      <c r="L3573" s="53"/>
      <c r="M3573" s="49" t="s">
        <v>1</v>
      </c>
    </row>
    <row r="3574" spans="1:13" ht="12.75">
      <c r="A3574" s="66" t="s">
        <v>342</v>
      </c>
      <c r="B3574" s="53"/>
      <c r="C3574" s="66" t="s">
        <v>343</v>
      </c>
      <c r="D3574" s="53"/>
      <c r="E3574" s="53"/>
      <c r="F3574" s="53"/>
      <c r="G3574" s="53"/>
      <c r="H3574" s="53"/>
      <c r="I3574" s="67" t="s">
        <v>1</v>
      </c>
      <c r="J3574" s="53"/>
      <c r="K3574" s="67">
        <v>0</v>
      </c>
      <c r="L3574" s="53"/>
      <c r="M3574" s="49" t="s">
        <v>1</v>
      </c>
    </row>
    <row r="3575" spans="1:13" ht="12.75">
      <c r="A3575" s="66" t="s">
        <v>303</v>
      </c>
      <c r="B3575" s="53"/>
      <c r="C3575" s="66" t="s">
        <v>304</v>
      </c>
      <c r="D3575" s="53"/>
      <c r="E3575" s="53"/>
      <c r="F3575" s="53"/>
      <c r="G3575" s="53"/>
      <c r="H3575" s="53"/>
      <c r="I3575" s="67" t="s">
        <v>1</v>
      </c>
      <c r="J3575" s="53"/>
      <c r="K3575" s="67">
        <v>0</v>
      </c>
      <c r="L3575" s="53"/>
      <c r="M3575" s="49" t="s">
        <v>1</v>
      </c>
    </row>
    <row r="3576" spans="1:13" ht="12.75">
      <c r="A3576" s="66" t="s">
        <v>389</v>
      </c>
      <c r="B3576" s="53"/>
      <c r="C3576" s="66" t="s">
        <v>390</v>
      </c>
      <c r="D3576" s="53"/>
      <c r="E3576" s="53"/>
      <c r="F3576" s="53"/>
      <c r="G3576" s="53"/>
      <c r="H3576" s="53"/>
      <c r="I3576" s="67" t="s">
        <v>1</v>
      </c>
      <c r="J3576" s="53"/>
      <c r="K3576" s="67">
        <v>0</v>
      </c>
      <c r="L3576" s="53"/>
      <c r="M3576" s="49" t="s">
        <v>1</v>
      </c>
    </row>
    <row r="3577" spans="1:13" ht="12.75">
      <c r="A3577" s="66" t="s">
        <v>344</v>
      </c>
      <c r="B3577" s="53"/>
      <c r="C3577" s="66" t="s">
        <v>345</v>
      </c>
      <c r="D3577" s="53"/>
      <c r="E3577" s="53"/>
      <c r="F3577" s="53"/>
      <c r="G3577" s="53"/>
      <c r="H3577" s="53"/>
      <c r="I3577" s="67" t="s">
        <v>1</v>
      </c>
      <c r="J3577" s="53"/>
      <c r="K3577" s="67">
        <v>0</v>
      </c>
      <c r="L3577" s="53"/>
      <c r="M3577" s="49" t="s">
        <v>1</v>
      </c>
    </row>
    <row r="3578" spans="1:13" ht="12.75">
      <c r="A3578" s="64" t="s">
        <v>360</v>
      </c>
      <c r="B3578" s="53"/>
      <c r="C3578" s="64" t="s">
        <v>361</v>
      </c>
      <c r="D3578" s="53"/>
      <c r="E3578" s="53"/>
      <c r="F3578" s="53"/>
      <c r="G3578" s="53"/>
      <c r="H3578" s="53"/>
      <c r="I3578" s="65">
        <v>1000</v>
      </c>
      <c r="J3578" s="53"/>
      <c r="K3578" s="65">
        <v>0</v>
      </c>
      <c r="L3578" s="53"/>
      <c r="M3578" s="14">
        <v>0</v>
      </c>
    </row>
    <row r="3579" spans="1:13" ht="12.75">
      <c r="A3579" s="66" t="s">
        <v>362</v>
      </c>
      <c r="B3579" s="53"/>
      <c r="C3579" s="66" t="s">
        <v>361</v>
      </c>
      <c r="D3579" s="53"/>
      <c r="E3579" s="53"/>
      <c r="F3579" s="53"/>
      <c r="G3579" s="53"/>
      <c r="H3579" s="53"/>
      <c r="I3579" s="67" t="s">
        <v>1</v>
      </c>
      <c r="J3579" s="53"/>
      <c r="K3579" s="67">
        <v>0</v>
      </c>
      <c r="L3579" s="53"/>
      <c r="M3579" s="49" t="s">
        <v>1</v>
      </c>
    </row>
    <row r="3580" spans="1:13" ht="12.75">
      <c r="A3580" s="64" t="s">
        <v>305</v>
      </c>
      <c r="B3580" s="53"/>
      <c r="C3580" s="64" t="s">
        <v>306</v>
      </c>
      <c r="D3580" s="53"/>
      <c r="E3580" s="53"/>
      <c r="F3580" s="53"/>
      <c r="G3580" s="53"/>
      <c r="H3580" s="53"/>
      <c r="I3580" s="65">
        <v>4800</v>
      </c>
      <c r="J3580" s="53"/>
      <c r="K3580" s="65">
        <v>1480</v>
      </c>
      <c r="L3580" s="53"/>
      <c r="M3580" s="14">
        <v>30.83</v>
      </c>
    </row>
    <row r="3581" spans="1:13" ht="12.75">
      <c r="A3581" s="66" t="s">
        <v>307</v>
      </c>
      <c r="B3581" s="53"/>
      <c r="C3581" s="66" t="s">
        <v>308</v>
      </c>
      <c r="D3581" s="53"/>
      <c r="E3581" s="53"/>
      <c r="F3581" s="53"/>
      <c r="G3581" s="53"/>
      <c r="H3581" s="53"/>
      <c r="I3581" s="67" t="s">
        <v>1</v>
      </c>
      <c r="J3581" s="53"/>
      <c r="K3581" s="67">
        <v>0</v>
      </c>
      <c r="L3581" s="53"/>
      <c r="M3581" s="49" t="s">
        <v>1</v>
      </c>
    </row>
    <row r="3582" spans="1:13" ht="12.75">
      <c r="A3582" s="66" t="s">
        <v>346</v>
      </c>
      <c r="B3582" s="53"/>
      <c r="C3582" s="66" t="s">
        <v>347</v>
      </c>
      <c r="D3582" s="53"/>
      <c r="E3582" s="53"/>
      <c r="F3582" s="53"/>
      <c r="G3582" s="53"/>
      <c r="H3582" s="53"/>
      <c r="I3582" s="67" t="s">
        <v>1</v>
      </c>
      <c r="J3582" s="53"/>
      <c r="K3582" s="67">
        <v>0</v>
      </c>
      <c r="L3582" s="53"/>
      <c r="M3582" s="49" t="s">
        <v>1</v>
      </c>
    </row>
    <row r="3583" spans="1:13" ht="12.75">
      <c r="A3583" s="66" t="s">
        <v>309</v>
      </c>
      <c r="B3583" s="53"/>
      <c r="C3583" s="66" t="s">
        <v>310</v>
      </c>
      <c r="D3583" s="53"/>
      <c r="E3583" s="53"/>
      <c r="F3583" s="53"/>
      <c r="G3583" s="53"/>
      <c r="H3583" s="53"/>
      <c r="I3583" s="67" t="s">
        <v>1</v>
      </c>
      <c r="J3583" s="53"/>
      <c r="K3583" s="67">
        <v>1480</v>
      </c>
      <c r="L3583" s="53"/>
      <c r="M3583" s="49" t="s">
        <v>1</v>
      </c>
    </row>
    <row r="3584" spans="1:13" ht="12.75">
      <c r="A3584" s="66" t="s">
        <v>348</v>
      </c>
      <c r="B3584" s="53"/>
      <c r="C3584" s="66" t="s">
        <v>349</v>
      </c>
      <c r="D3584" s="53"/>
      <c r="E3584" s="53"/>
      <c r="F3584" s="53"/>
      <c r="G3584" s="53"/>
      <c r="H3584" s="53"/>
      <c r="I3584" s="67" t="s">
        <v>1</v>
      </c>
      <c r="J3584" s="53"/>
      <c r="K3584" s="67">
        <v>0</v>
      </c>
      <c r="L3584" s="53"/>
      <c r="M3584" s="49" t="s">
        <v>1</v>
      </c>
    </row>
    <row r="3585" spans="1:13" ht="12.75">
      <c r="A3585" s="66" t="s">
        <v>350</v>
      </c>
      <c r="B3585" s="53"/>
      <c r="C3585" s="66" t="s">
        <v>351</v>
      </c>
      <c r="D3585" s="53"/>
      <c r="E3585" s="53"/>
      <c r="F3585" s="53"/>
      <c r="G3585" s="53"/>
      <c r="H3585" s="53"/>
      <c r="I3585" s="67" t="s">
        <v>1</v>
      </c>
      <c r="J3585" s="53"/>
      <c r="K3585" s="67">
        <v>0</v>
      </c>
      <c r="L3585" s="53"/>
      <c r="M3585" s="49" t="s">
        <v>1</v>
      </c>
    </row>
    <row r="3586" spans="1:13" ht="12.75">
      <c r="A3586" s="66" t="s">
        <v>311</v>
      </c>
      <c r="B3586" s="53"/>
      <c r="C3586" s="66" t="s">
        <v>306</v>
      </c>
      <c r="D3586" s="53"/>
      <c r="E3586" s="53"/>
      <c r="F3586" s="53"/>
      <c r="G3586" s="53"/>
      <c r="H3586" s="53"/>
      <c r="I3586" s="67" t="s">
        <v>1</v>
      </c>
      <c r="J3586" s="53"/>
      <c r="K3586" s="67">
        <v>0</v>
      </c>
      <c r="L3586" s="53"/>
      <c r="M3586" s="49" t="s">
        <v>1</v>
      </c>
    </row>
    <row r="3587" spans="1:13" ht="12.75">
      <c r="A3587" s="64" t="s">
        <v>352</v>
      </c>
      <c r="B3587" s="53"/>
      <c r="C3587" s="64" t="s">
        <v>353</v>
      </c>
      <c r="D3587" s="53"/>
      <c r="E3587" s="53"/>
      <c r="F3587" s="53"/>
      <c r="G3587" s="53"/>
      <c r="H3587" s="53"/>
      <c r="I3587" s="65">
        <v>100</v>
      </c>
      <c r="J3587" s="53"/>
      <c r="K3587" s="65">
        <v>0</v>
      </c>
      <c r="L3587" s="53"/>
      <c r="M3587" s="14">
        <v>0</v>
      </c>
    </row>
    <row r="3588" spans="1:13" ht="12.75">
      <c r="A3588" s="66" t="s">
        <v>354</v>
      </c>
      <c r="B3588" s="53"/>
      <c r="C3588" s="66" t="s">
        <v>355</v>
      </c>
      <c r="D3588" s="53"/>
      <c r="E3588" s="53"/>
      <c r="F3588" s="53"/>
      <c r="G3588" s="53"/>
      <c r="H3588" s="53"/>
      <c r="I3588" s="67" t="s">
        <v>1</v>
      </c>
      <c r="J3588" s="53"/>
      <c r="K3588" s="67">
        <v>0</v>
      </c>
      <c r="L3588" s="53"/>
      <c r="M3588" s="49" t="s">
        <v>1</v>
      </c>
    </row>
    <row r="3589" spans="1:13" ht="12.75">
      <c r="A3589" s="64" t="s">
        <v>322</v>
      </c>
      <c r="B3589" s="53"/>
      <c r="C3589" s="64" t="s">
        <v>323</v>
      </c>
      <c r="D3589" s="53"/>
      <c r="E3589" s="53"/>
      <c r="F3589" s="53"/>
      <c r="G3589" s="53"/>
      <c r="H3589" s="53"/>
      <c r="I3589" s="65">
        <v>78000</v>
      </c>
      <c r="J3589" s="53"/>
      <c r="K3589" s="65">
        <v>0</v>
      </c>
      <c r="L3589" s="53"/>
      <c r="M3589" s="14">
        <v>0</v>
      </c>
    </row>
    <row r="3590" spans="1:13" ht="12.75">
      <c r="A3590" s="66" t="s">
        <v>324</v>
      </c>
      <c r="B3590" s="53"/>
      <c r="C3590" s="66" t="s">
        <v>325</v>
      </c>
      <c r="D3590" s="53"/>
      <c r="E3590" s="53"/>
      <c r="F3590" s="53"/>
      <c r="G3590" s="53"/>
      <c r="H3590" s="53"/>
      <c r="I3590" s="67" t="s">
        <v>1</v>
      </c>
      <c r="J3590" s="53"/>
      <c r="K3590" s="67">
        <v>0</v>
      </c>
      <c r="L3590" s="53"/>
      <c r="M3590" s="49" t="s">
        <v>1</v>
      </c>
    </row>
    <row r="3591" spans="1:13" ht="12.75">
      <c r="A3591" s="66" t="s">
        <v>358</v>
      </c>
      <c r="B3591" s="53"/>
      <c r="C3591" s="66" t="s">
        <v>359</v>
      </c>
      <c r="D3591" s="53"/>
      <c r="E3591" s="53"/>
      <c r="F3591" s="53"/>
      <c r="G3591" s="53"/>
      <c r="H3591" s="53"/>
      <c r="I3591" s="67" t="s">
        <v>1</v>
      </c>
      <c r="J3591" s="53"/>
      <c r="K3591" s="67">
        <v>0</v>
      </c>
      <c r="L3591" s="53"/>
      <c r="M3591" s="49" t="s">
        <v>1</v>
      </c>
    </row>
    <row r="3592" spans="1:13" ht="12.75">
      <c r="A3592" s="66" t="s">
        <v>363</v>
      </c>
      <c r="B3592" s="53"/>
      <c r="C3592" s="66" t="s">
        <v>364</v>
      </c>
      <c r="D3592" s="53"/>
      <c r="E3592" s="53"/>
      <c r="F3592" s="53"/>
      <c r="G3592" s="53"/>
      <c r="H3592" s="53"/>
      <c r="I3592" s="67" t="s">
        <v>1</v>
      </c>
      <c r="J3592" s="53"/>
      <c r="K3592" s="67">
        <v>0</v>
      </c>
      <c r="L3592" s="53"/>
      <c r="M3592" s="49" t="s">
        <v>1</v>
      </c>
    </row>
    <row r="3593" spans="1:13" ht="12.75">
      <c r="A3593" s="66" t="s">
        <v>440</v>
      </c>
      <c r="B3593" s="53"/>
      <c r="C3593" s="66" t="s">
        <v>441</v>
      </c>
      <c r="D3593" s="53"/>
      <c r="E3593" s="53"/>
      <c r="F3593" s="53"/>
      <c r="G3593" s="53"/>
      <c r="H3593" s="53"/>
      <c r="I3593" s="67" t="s">
        <v>1</v>
      </c>
      <c r="J3593" s="53"/>
      <c r="K3593" s="67">
        <v>0</v>
      </c>
      <c r="L3593" s="53"/>
      <c r="M3593" s="49" t="s">
        <v>1</v>
      </c>
    </row>
    <row r="3594" spans="1:13" ht="12.75">
      <c r="A3594" s="66" t="s">
        <v>508</v>
      </c>
      <c r="B3594" s="53"/>
      <c r="C3594" s="66" t="s">
        <v>509</v>
      </c>
      <c r="D3594" s="53"/>
      <c r="E3594" s="53"/>
      <c r="F3594" s="53"/>
      <c r="G3594" s="53"/>
      <c r="H3594" s="53"/>
      <c r="I3594" s="67" t="s">
        <v>1</v>
      </c>
      <c r="J3594" s="53"/>
      <c r="K3594" s="67">
        <v>0</v>
      </c>
      <c r="L3594" s="53"/>
      <c r="M3594" s="49" t="s">
        <v>1</v>
      </c>
    </row>
    <row r="3595" spans="1:13" ht="12.75">
      <c r="A3595" s="66" t="s">
        <v>365</v>
      </c>
      <c r="B3595" s="53"/>
      <c r="C3595" s="66" t="s">
        <v>366</v>
      </c>
      <c r="D3595" s="53"/>
      <c r="E3595" s="53"/>
      <c r="F3595" s="53"/>
      <c r="G3595" s="53"/>
      <c r="H3595" s="53"/>
      <c r="I3595" s="67" t="s">
        <v>1</v>
      </c>
      <c r="J3595" s="53"/>
      <c r="K3595" s="67">
        <v>0</v>
      </c>
      <c r="L3595" s="53"/>
      <c r="M3595" s="49" t="s">
        <v>1</v>
      </c>
    </row>
    <row r="3596" spans="1:13" ht="12.75">
      <c r="A3596" s="64" t="s">
        <v>434</v>
      </c>
      <c r="B3596" s="53"/>
      <c r="C3596" s="64" t="s">
        <v>435</v>
      </c>
      <c r="D3596" s="53"/>
      <c r="E3596" s="53"/>
      <c r="F3596" s="53"/>
      <c r="G3596" s="53"/>
      <c r="H3596" s="53"/>
      <c r="I3596" s="65">
        <v>4000</v>
      </c>
      <c r="J3596" s="53"/>
      <c r="K3596" s="65">
        <v>198.45</v>
      </c>
      <c r="L3596" s="53"/>
      <c r="M3596" s="14">
        <v>4.96</v>
      </c>
    </row>
    <row r="3597" spans="1:13" ht="12.75">
      <c r="A3597" s="66" t="s">
        <v>436</v>
      </c>
      <c r="B3597" s="53"/>
      <c r="C3597" s="66" t="s">
        <v>437</v>
      </c>
      <c r="D3597" s="53"/>
      <c r="E3597" s="53"/>
      <c r="F3597" s="53"/>
      <c r="G3597" s="53"/>
      <c r="H3597" s="53"/>
      <c r="I3597" s="67" t="s">
        <v>1</v>
      </c>
      <c r="J3597" s="53"/>
      <c r="K3597" s="67">
        <v>198.45</v>
      </c>
      <c r="L3597" s="53"/>
      <c r="M3597" s="49" t="s">
        <v>1</v>
      </c>
    </row>
    <row r="3598" spans="1:13" ht="12.75">
      <c r="A3598" s="68" t="s">
        <v>450</v>
      </c>
      <c r="B3598" s="53"/>
      <c r="C3598" s="53"/>
      <c r="D3598" s="53"/>
      <c r="E3598" s="53"/>
      <c r="F3598" s="53"/>
      <c r="G3598" s="53"/>
      <c r="H3598" s="53"/>
      <c r="I3598" s="69">
        <v>404400</v>
      </c>
      <c r="J3598" s="53"/>
      <c r="K3598" s="69">
        <v>73523.79</v>
      </c>
      <c r="L3598" s="53"/>
      <c r="M3598" s="46">
        <v>18.18</v>
      </c>
    </row>
    <row r="3599" spans="1:13" ht="12.75">
      <c r="A3599" s="68" t="s">
        <v>451</v>
      </c>
      <c r="B3599" s="53"/>
      <c r="C3599" s="53"/>
      <c r="D3599" s="53"/>
      <c r="E3599" s="53"/>
      <c r="F3599" s="53"/>
      <c r="G3599" s="53"/>
      <c r="H3599" s="53"/>
      <c r="I3599" s="69">
        <v>404400</v>
      </c>
      <c r="J3599" s="53"/>
      <c r="K3599" s="69">
        <v>73523.79</v>
      </c>
      <c r="L3599" s="53"/>
      <c r="M3599" s="46">
        <v>18.18</v>
      </c>
    </row>
    <row r="3600" spans="1:13" ht="12.75">
      <c r="A3600" s="64" t="s">
        <v>280</v>
      </c>
      <c r="B3600" s="53"/>
      <c r="C3600" s="64" t="s">
        <v>281</v>
      </c>
      <c r="D3600" s="53"/>
      <c r="E3600" s="53"/>
      <c r="F3600" s="53"/>
      <c r="G3600" s="53"/>
      <c r="H3600" s="53"/>
      <c r="I3600" s="65">
        <v>17000</v>
      </c>
      <c r="J3600" s="53"/>
      <c r="K3600" s="65">
        <v>48894.22</v>
      </c>
      <c r="L3600" s="53"/>
      <c r="M3600" s="14">
        <v>287.61</v>
      </c>
    </row>
    <row r="3601" spans="1:13" ht="12.75">
      <c r="A3601" s="66" t="s">
        <v>282</v>
      </c>
      <c r="B3601" s="53"/>
      <c r="C3601" s="66" t="s">
        <v>283</v>
      </c>
      <c r="D3601" s="53"/>
      <c r="E3601" s="53"/>
      <c r="F3601" s="53"/>
      <c r="G3601" s="53"/>
      <c r="H3601" s="53"/>
      <c r="I3601" s="67" t="s">
        <v>1</v>
      </c>
      <c r="J3601" s="53"/>
      <c r="K3601" s="67">
        <v>48894.22</v>
      </c>
      <c r="L3601" s="53"/>
      <c r="M3601" s="49" t="s">
        <v>1</v>
      </c>
    </row>
    <row r="3602" spans="1:13" ht="12.75">
      <c r="A3602" s="64" t="s">
        <v>284</v>
      </c>
      <c r="B3602" s="53"/>
      <c r="C3602" s="64" t="s">
        <v>285</v>
      </c>
      <c r="D3602" s="53"/>
      <c r="E3602" s="53"/>
      <c r="F3602" s="53"/>
      <c r="G3602" s="53"/>
      <c r="H3602" s="53"/>
      <c r="I3602" s="65">
        <v>3000</v>
      </c>
      <c r="J3602" s="53"/>
      <c r="K3602" s="65">
        <v>1500</v>
      </c>
      <c r="L3602" s="53"/>
      <c r="M3602" s="14">
        <v>50</v>
      </c>
    </row>
    <row r="3603" spans="1:13" ht="12.75">
      <c r="A3603" s="66" t="s">
        <v>286</v>
      </c>
      <c r="B3603" s="53"/>
      <c r="C3603" s="66" t="s">
        <v>285</v>
      </c>
      <c r="D3603" s="53"/>
      <c r="E3603" s="53"/>
      <c r="F3603" s="53"/>
      <c r="G3603" s="53"/>
      <c r="H3603" s="53"/>
      <c r="I3603" s="67" t="s">
        <v>1</v>
      </c>
      <c r="J3603" s="53"/>
      <c r="K3603" s="67">
        <v>1500</v>
      </c>
      <c r="L3603" s="53"/>
      <c r="M3603" s="49" t="s">
        <v>1</v>
      </c>
    </row>
    <row r="3604" spans="1:13" ht="12.75">
      <c r="A3604" s="64" t="s">
        <v>287</v>
      </c>
      <c r="B3604" s="53"/>
      <c r="C3604" s="64" t="s">
        <v>288</v>
      </c>
      <c r="D3604" s="53"/>
      <c r="E3604" s="53"/>
      <c r="F3604" s="53"/>
      <c r="G3604" s="53"/>
      <c r="H3604" s="53"/>
      <c r="I3604" s="65">
        <v>3000</v>
      </c>
      <c r="J3604" s="53"/>
      <c r="K3604" s="65">
        <v>0</v>
      </c>
      <c r="L3604" s="53"/>
      <c r="M3604" s="14">
        <v>0</v>
      </c>
    </row>
    <row r="3605" spans="1:13" ht="12.75">
      <c r="A3605" s="66" t="s">
        <v>289</v>
      </c>
      <c r="B3605" s="53"/>
      <c r="C3605" s="66" t="s">
        <v>290</v>
      </c>
      <c r="D3605" s="53"/>
      <c r="E3605" s="53"/>
      <c r="F3605" s="53"/>
      <c r="G3605" s="53"/>
      <c r="H3605" s="53"/>
      <c r="I3605" s="67" t="s">
        <v>1</v>
      </c>
      <c r="J3605" s="53"/>
      <c r="K3605" s="67">
        <v>0</v>
      </c>
      <c r="L3605" s="53"/>
      <c r="M3605" s="49" t="s">
        <v>1</v>
      </c>
    </row>
    <row r="3606" spans="1:13" ht="12.75">
      <c r="A3606" s="64" t="s">
        <v>291</v>
      </c>
      <c r="B3606" s="53"/>
      <c r="C3606" s="64" t="s">
        <v>292</v>
      </c>
      <c r="D3606" s="53"/>
      <c r="E3606" s="53"/>
      <c r="F3606" s="53"/>
      <c r="G3606" s="53"/>
      <c r="H3606" s="53"/>
      <c r="I3606" s="65">
        <v>5300</v>
      </c>
      <c r="J3606" s="53"/>
      <c r="K3606" s="65">
        <v>0</v>
      </c>
      <c r="L3606" s="53"/>
      <c r="M3606" s="14">
        <v>0</v>
      </c>
    </row>
    <row r="3607" spans="1:13" ht="12.75">
      <c r="A3607" s="66" t="s">
        <v>318</v>
      </c>
      <c r="B3607" s="53"/>
      <c r="C3607" s="66" t="s">
        <v>319</v>
      </c>
      <c r="D3607" s="53"/>
      <c r="E3607" s="53"/>
      <c r="F3607" s="53"/>
      <c r="G3607" s="53"/>
      <c r="H3607" s="53"/>
      <c r="I3607" s="67" t="s">
        <v>1</v>
      </c>
      <c r="J3607" s="53"/>
      <c r="K3607" s="67">
        <v>0</v>
      </c>
      <c r="L3607" s="53"/>
      <c r="M3607" s="49" t="s">
        <v>1</v>
      </c>
    </row>
    <row r="3608" spans="1:13" ht="12.75">
      <c r="A3608" s="66" t="s">
        <v>293</v>
      </c>
      <c r="B3608" s="53"/>
      <c r="C3608" s="66" t="s">
        <v>294</v>
      </c>
      <c r="D3608" s="53"/>
      <c r="E3608" s="53"/>
      <c r="F3608" s="53"/>
      <c r="G3608" s="53"/>
      <c r="H3608" s="53"/>
      <c r="I3608" s="67" t="s">
        <v>1</v>
      </c>
      <c r="J3608" s="53"/>
      <c r="K3608" s="67">
        <v>0</v>
      </c>
      <c r="L3608" s="53"/>
      <c r="M3608" s="49" t="s">
        <v>1</v>
      </c>
    </row>
    <row r="3609" spans="1:13" ht="12.75">
      <c r="A3609" s="66" t="s">
        <v>320</v>
      </c>
      <c r="B3609" s="53"/>
      <c r="C3609" s="66" t="s">
        <v>321</v>
      </c>
      <c r="D3609" s="53"/>
      <c r="E3609" s="53"/>
      <c r="F3609" s="53"/>
      <c r="G3609" s="53"/>
      <c r="H3609" s="53"/>
      <c r="I3609" s="67" t="s">
        <v>1</v>
      </c>
      <c r="J3609" s="53"/>
      <c r="K3609" s="67">
        <v>0</v>
      </c>
      <c r="L3609" s="53"/>
      <c r="M3609" s="49" t="s">
        <v>1</v>
      </c>
    </row>
    <row r="3610" spans="1:13" ht="12.75">
      <c r="A3610" s="64" t="s">
        <v>295</v>
      </c>
      <c r="B3610" s="53"/>
      <c r="C3610" s="64" t="s">
        <v>296</v>
      </c>
      <c r="D3610" s="53"/>
      <c r="E3610" s="53"/>
      <c r="F3610" s="53"/>
      <c r="G3610" s="53"/>
      <c r="H3610" s="53"/>
      <c r="I3610" s="65">
        <v>38500</v>
      </c>
      <c r="J3610" s="53"/>
      <c r="K3610" s="65">
        <v>2687.8</v>
      </c>
      <c r="L3610" s="53"/>
      <c r="M3610" s="14">
        <v>6.98</v>
      </c>
    </row>
    <row r="3611" spans="1:13" ht="12.75">
      <c r="A3611" s="66" t="s">
        <v>297</v>
      </c>
      <c r="B3611" s="53"/>
      <c r="C3611" s="66" t="s">
        <v>298</v>
      </c>
      <c r="D3611" s="53"/>
      <c r="E3611" s="53"/>
      <c r="F3611" s="53"/>
      <c r="G3611" s="53"/>
      <c r="H3611" s="53"/>
      <c r="I3611" s="67" t="s">
        <v>1</v>
      </c>
      <c r="J3611" s="53"/>
      <c r="K3611" s="67">
        <v>1035.74</v>
      </c>
      <c r="L3611" s="53"/>
      <c r="M3611" s="49" t="s">
        <v>1</v>
      </c>
    </row>
    <row r="3612" spans="1:13" ht="12.75">
      <c r="A3612" s="66" t="s">
        <v>387</v>
      </c>
      <c r="B3612" s="53"/>
      <c r="C3612" s="66" t="s">
        <v>388</v>
      </c>
      <c r="D3612" s="53"/>
      <c r="E3612" s="53"/>
      <c r="F3612" s="53"/>
      <c r="G3612" s="53"/>
      <c r="H3612" s="53"/>
      <c r="I3612" s="67" t="s">
        <v>1</v>
      </c>
      <c r="J3612" s="53"/>
      <c r="K3612" s="67">
        <v>409.49</v>
      </c>
      <c r="L3612" s="53"/>
      <c r="M3612" s="49" t="s">
        <v>1</v>
      </c>
    </row>
    <row r="3613" spans="1:13" ht="12.75">
      <c r="A3613" s="66" t="s">
        <v>330</v>
      </c>
      <c r="B3613" s="53"/>
      <c r="C3613" s="66" t="s">
        <v>331</v>
      </c>
      <c r="D3613" s="53"/>
      <c r="E3613" s="53"/>
      <c r="F3613" s="53"/>
      <c r="G3613" s="53"/>
      <c r="H3613" s="53"/>
      <c r="I3613" s="67" t="s">
        <v>1</v>
      </c>
      <c r="J3613" s="53"/>
      <c r="K3613" s="67">
        <v>1242.57</v>
      </c>
      <c r="L3613" s="53"/>
      <c r="M3613" s="49" t="s">
        <v>1</v>
      </c>
    </row>
    <row r="3614" spans="1:13" ht="12.75">
      <c r="A3614" s="64" t="s">
        <v>299</v>
      </c>
      <c r="B3614" s="53"/>
      <c r="C3614" s="64" t="s">
        <v>300</v>
      </c>
      <c r="D3614" s="53"/>
      <c r="E3614" s="53"/>
      <c r="F3614" s="53"/>
      <c r="G3614" s="53"/>
      <c r="H3614" s="53"/>
      <c r="I3614" s="65">
        <v>22000</v>
      </c>
      <c r="J3614" s="53"/>
      <c r="K3614" s="65">
        <v>4218.75</v>
      </c>
      <c r="L3614" s="53"/>
      <c r="M3614" s="14">
        <v>19.18</v>
      </c>
    </row>
    <row r="3615" spans="1:13" ht="12.75">
      <c r="A3615" s="66" t="s">
        <v>334</v>
      </c>
      <c r="B3615" s="53"/>
      <c r="C3615" s="66" t="s">
        <v>335</v>
      </c>
      <c r="D3615" s="53"/>
      <c r="E3615" s="53"/>
      <c r="F3615" s="53"/>
      <c r="G3615" s="53"/>
      <c r="H3615" s="53"/>
      <c r="I3615" s="67" t="s">
        <v>1</v>
      </c>
      <c r="J3615" s="53"/>
      <c r="K3615" s="67">
        <v>1250</v>
      </c>
      <c r="L3615" s="53"/>
      <c r="M3615" s="49" t="s">
        <v>1</v>
      </c>
    </row>
    <row r="3616" spans="1:13" ht="12.75">
      <c r="A3616" s="66" t="s">
        <v>336</v>
      </c>
      <c r="B3616" s="53"/>
      <c r="C3616" s="66" t="s">
        <v>337</v>
      </c>
      <c r="D3616" s="53"/>
      <c r="E3616" s="53"/>
      <c r="F3616" s="53"/>
      <c r="G3616" s="53"/>
      <c r="H3616" s="53"/>
      <c r="I3616" s="67" t="s">
        <v>1</v>
      </c>
      <c r="J3616" s="53"/>
      <c r="K3616" s="67">
        <v>0</v>
      </c>
      <c r="L3616" s="53"/>
      <c r="M3616" s="49" t="s">
        <v>1</v>
      </c>
    </row>
    <row r="3617" spans="1:13" ht="12.75">
      <c r="A3617" s="66" t="s">
        <v>301</v>
      </c>
      <c r="B3617" s="53"/>
      <c r="C3617" s="66" t="s">
        <v>302</v>
      </c>
      <c r="D3617" s="53"/>
      <c r="E3617" s="53"/>
      <c r="F3617" s="53"/>
      <c r="G3617" s="53"/>
      <c r="H3617" s="53"/>
      <c r="I3617" s="67" t="s">
        <v>1</v>
      </c>
      <c r="J3617" s="53"/>
      <c r="K3617" s="67">
        <v>2968.75</v>
      </c>
      <c r="L3617" s="53"/>
      <c r="M3617" s="49" t="s">
        <v>1</v>
      </c>
    </row>
    <row r="3618" spans="1:13" ht="12.75">
      <c r="A3618" s="66" t="s">
        <v>340</v>
      </c>
      <c r="B3618" s="53"/>
      <c r="C3618" s="66" t="s">
        <v>341</v>
      </c>
      <c r="D3618" s="53"/>
      <c r="E3618" s="53"/>
      <c r="F3618" s="53"/>
      <c r="G3618" s="53"/>
      <c r="H3618" s="53"/>
      <c r="I3618" s="67" t="s">
        <v>1</v>
      </c>
      <c r="J3618" s="53"/>
      <c r="K3618" s="67">
        <v>0</v>
      </c>
      <c r="L3618" s="53"/>
      <c r="M3618" s="49" t="s">
        <v>1</v>
      </c>
    </row>
    <row r="3619" spans="1:13" ht="12.75">
      <c r="A3619" s="64" t="s">
        <v>360</v>
      </c>
      <c r="B3619" s="53"/>
      <c r="C3619" s="64" t="s">
        <v>361</v>
      </c>
      <c r="D3619" s="53"/>
      <c r="E3619" s="53"/>
      <c r="F3619" s="53"/>
      <c r="G3619" s="53"/>
      <c r="H3619" s="53"/>
      <c r="I3619" s="65">
        <v>15000</v>
      </c>
      <c r="J3619" s="53"/>
      <c r="K3619" s="65">
        <v>0</v>
      </c>
      <c r="L3619" s="53"/>
      <c r="M3619" s="14">
        <v>0</v>
      </c>
    </row>
    <row r="3620" spans="1:13" ht="12.75">
      <c r="A3620" s="66" t="s">
        <v>362</v>
      </c>
      <c r="B3620" s="53"/>
      <c r="C3620" s="66" t="s">
        <v>361</v>
      </c>
      <c r="D3620" s="53"/>
      <c r="E3620" s="53"/>
      <c r="F3620" s="53"/>
      <c r="G3620" s="53"/>
      <c r="H3620" s="53"/>
      <c r="I3620" s="67" t="s">
        <v>1</v>
      </c>
      <c r="J3620" s="53"/>
      <c r="K3620" s="67">
        <v>0</v>
      </c>
      <c r="L3620" s="53"/>
      <c r="M3620" s="49" t="s">
        <v>1</v>
      </c>
    </row>
    <row r="3621" spans="1:13" ht="12.75">
      <c r="A3621" s="64" t="s">
        <v>305</v>
      </c>
      <c r="B3621" s="53"/>
      <c r="C3621" s="64" t="s">
        <v>306</v>
      </c>
      <c r="D3621" s="53"/>
      <c r="E3621" s="53"/>
      <c r="F3621" s="53"/>
      <c r="G3621" s="53"/>
      <c r="H3621" s="53"/>
      <c r="I3621" s="65">
        <v>15600</v>
      </c>
      <c r="J3621" s="53"/>
      <c r="K3621" s="65">
        <v>6500</v>
      </c>
      <c r="L3621" s="53"/>
      <c r="M3621" s="14">
        <v>41.67</v>
      </c>
    </row>
    <row r="3622" spans="1:13" ht="12.75">
      <c r="A3622" s="66" t="s">
        <v>307</v>
      </c>
      <c r="B3622" s="53"/>
      <c r="C3622" s="66" t="s">
        <v>308</v>
      </c>
      <c r="D3622" s="53"/>
      <c r="E3622" s="53"/>
      <c r="F3622" s="53"/>
      <c r="G3622" s="53"/>
      <c r="H3622" s="53"/>
      <c r="I3622" s="67" t="s">
        <v>1</v>
      </c>
      <c r="J3622" s="53"/>
      <c r="K3622" s="67">
        <v>0</v>
      </c>
      <c r="L3622" s="53"/>
      <c r="M3622" s="49" t="s">
        <v>1</v>
      </c>
    </row>
    <row r="3623" spans="1:13" ht="12.75">
      <c r="A3623" s="66" t="s">
        <v>309</v>
      </c>
      <c r="B3623" s="53"/>
      <c r="C3623" s="66" t="s">
        <v>310</v>
      </c>
      <c r="D3623" s="53"/>
      <c r="E3623" s="53"/>
      <c r="F3623" s="53"/>
      <c r="G3623" s="53"/>
      <c r="H3623" s="53"/>
      <c r="I3623" s="67" t="s">
        <v>1</v>
      </c>
      <c r="J3623" s="53"/>
      <c r="K3623" s="67">
        <v>0</v>
      </c>
      <c r="L3623" s="53"/>
      <c r="M3623" s="49" t="s">
        <v>1</v>
      </c>
    </row>
    <row r="3624" spans="1:13" ht="12.75">
      <c r="A3624" s="66" t="s">
        <v>350</v>
      </c>
      <c r="B3624" s="53"/>
      <c r="C3624" s="66" t="s">
        <v>351</v>
      </c>
      <c r="D3624" s="53"/>
      <c r="E3624" s="53"/>
      <c r="F3624" s="53"/>
      <c r="G3624" s="53"/>
      <c r="H3624" s="53"/>
      <c r="I3624" s="67" t="s">
        <v>1</v>
      </c>
      <c r="J3624" s="53"/>
      <c r="K3624" s="67">
        <v>6500</v>
      </c>
      <c r="L3624" s="53"/>
      <c r="M3624" s="49" t="s">
        <v>1</v>
      </c>
    </row>
    <row r="3625" spans="1:13" ht="12.75">
      <c r="A3625" s="66" t="s">
        <v>311</v>
      </c>
      <c r="B3625" s="53"/>
      <c r="C3625" s="66" t="s">
        <v>306</v>
      </c>
      <c r="D3625" s="53"/>
      <c r="E3625" s="53"/>
      <c r="F3625" s="53"/>
      <c r="G3625" s="53"/>
      <c r="H3625" s="53"/>
      <c r="I3625" s="67" t="s">
        <v>1</v>
      </c>
      <c r="J3625" s="53"/>
      <c r="K3625" s="67">
        <v>0</v>
      </c>
      <c r="L3625" s="53"/>
      <c r="M3625" s="49" t="s">
        <v>1</v>
      </c>
    </row>
    <row r="3626" spans="1:13" ht="12.75">
      <c r="A3626" s="64" t="s">
        <v>391</v>
      </c>
      <c r="B3626" s="53"/>
      <c r="C3626" s="64" t="s">
        <v>392</v>
      </c>
      <c r="D3626" s="53"/>
      <c r="E3626" s="53"/>
      <c r="F3626" s="53"/>
      <c r="G3626" s="53"/>
      <c r="H3626" s="53"/>
      <c r="I3626" s="65">
        <v>180000</v>
      </c>
      <c r="J3626" s="53"/>
      <c r="K3626" s="65">
        <v>9723.02</v>
      </c>
      <c r="L3626" s="53"/>
      <c r="M3626" s="14">
        <v>5.4</v>
      </c>
    </row>
    <row r="3627" spans="1:13" ht="12.75">
      <c r="A3627" s="66" t="s">
        <v>432</v>
      </c>
      <c r="B3627" s="53"/>
      <c r="C3627" s="66" t="s">
        <v>433</v>
      </c>
      <c r="D3627" s="53"/>
      <c r="E3627" s="53"/>
      <c r="F3627" s="53"/>
      <c r="G3627" s="53"/>
      <c r="H3627" s="53"/>
      <c r="I3627" s="67" t="s">
        <v>1</v>
      </c>
      <c r="J3627" s="53"/>
      <c r="K3627" s="67">
        <v>9723.02</v>
      </c>
      <c r="L3627" s="53"/>
      <c r="M3627" s="49" t="s">
        <v>1</v>
      </c>
    </row>
    <row r="3628" spans="1:13" ht="12.75">
      <c r="A3628" s="64" t="s">
        <v>373</v>
      </c>
      <c r="B3628" s="53"/>
      <c r="C3628" s="64" t="s">
        <v>374</v>
      </c>
      <c r="D3628" s="53"/>
      <c r="E3628" s="53"/>
      <c r="F3628" s="53"/>
      <c r="G3628" s="53"/>
      <c r="H3628" s="53"/>
      <c r="I3628" s="65">
        <v>5000</v>
      </c>
      <c r="J3628" s="53"/>
      <c r="K3628" s="65">
        <v>0</v>
      </c>
      <c r="L3628" s="53"/>
      <c r="M3628" s="14">
        <v>0</v>
      </c>
    </row>
    <row r="3629" spans="1:13" ht="12.75">
      <c r="A3629" s="66" t="s">
        <v>375</v>
      </c>
      <c r="B3629" s="53"/>
      <c r="C3629" s="66" t="s">
        <v>376</v>
      </c>
      <c r="D3629" s="53"/>
      <c r="E3629" s="53"/>
      <c r="F3629" s="53"/>
      <c r="G3629" s="53"/>
      <c r="H3629" s="53"/>
      <c r="I3629" s="67" t="s">
        <v>1</v>
      </c>
      <c r="J3629" s="53"/>
      <c r="K3629" s="67">
        <v>0</v>
      </c>
      <c r="L3629" s="53"/>
      <c r="M3629" s="49" t="s">
        <v>1</v>
      </c>
    </row>
    <row r="3630" spans="1:13" ht="12.75">
      <c r="A3630" s="64" t="s">
        <v>434</v>
      </c>
      <c r="B3630" s="53"/>
      <c r="C3630" s="64" t="s">
        <v>435</v>
      </c>
      <c r="D3630" s="53"/>
      <c r="E3630" s="53"/>
      <c r="F3630" s="53"/>
      <c r="G3630" s="53"/>
      <c r="H3630" s="53"/>
      <c r="I3630" s="65">
        <v>100000</v>
      </c>
      <c r="J3630" s="53"/>
      <c r="K3630" s="65">
        <v>0</v>
      </c>
      <c r="L3630" s="53"/>
      <c r="M3630" s="14">
        <v>0</v>
      </c>
    </row>
    <row r="3631" spans="1:13" ht="12.75">
      <c r="A3631" s="66" t="s">
        <v>436</v>
      </c>
      <c r="B3631" s="53"/>
      <c r="C3631" s="66" t="s">
        <v>437</v>
      </c>
      <c r="D3631" s="53"/>
      <c r="E3631" s="53"/>
      <c r="F3631" s="53"/>
      <c r="G3631" s="53"/>
      <c r="H3631" s="53"/>
      <c r="I3631" s="67" t="s">
        <v>1</v>
      </c>
      <c r="J3631" s="53"/>
      <c r="K3631" s="67">
        <v>0</v>
      </c>
      <c r="L3631" s="53"/>
      <c r="M3631" s="49" t="s">
        <v>1</v>
      </c>
    </row>
    <row r="3632" spans="1:13" ht="12.75">
      <c r="A3632" s="68" t="s">
        <v>452</v>
      </c>
      <c r="B3632" s="53"/>
      <c r="C3632" s="53"/>
      <c r="D3632" s="53"/>
      <c r="E3632" s="53"/>
      <c r="F3632" s="53"/>
      <c r="G3632" s="53"/>
      <c r="H3632" s="53"/>
      <c r="I3632" s="69">
        <v>32000</v>
      </c>
      <c r="J3632" s="53"/>
      <c r="K3632" s="69">
        <v>0</v>
      </c>
      <c r="L3632" s="53"/>
      <c r="M3632" s="46">
        <v>0</v>
      </c>
    </row>
    <row r="3633" spans="1:13" ht="12.75">
      <c r="A3633" s="68" t="s">
        <v>453</v>
      </c>
      <c r="B3633" s="53"/>
      <c r="C3633" s="53"/>
      <c r="D3633" s="53"/>
      <c r="E3633" s="53"/>
      <c r="F3633" s="53"/>
      <c r="G3633" s="53"/>
      <c r="H3633" s="53"/>
      <c r="I3633" s="69">
        <v>32000</v>
      </c>
      <c r="J3633" s="53"/>
      <c r="K3633" s="69">
        <v>0</v>
      </c>
      <c r="L3633" s="53"/>
      <c r="M3633" s="46">
        <v>0</v>
      </c>
    </row>
    <row r="3634" spans="1:13" ht="12.75">
      <c r="A3634" s="64" t="s">
        <v>295</v>
      </c>
      <c r="B3634" s="53"/>
      <c r="C3634" s="64" t="s">
        <v>296</v>
      </c>
      <c r="D3634" s="53"/>
      <c r="E3634" s="53"/>
      <c r="F3634" s="53"/>
      <c r="G3634" s="53"/>
      <c r="H3634" s="53"/>
      <c r="I3634" s="65">
        <v>4000</v>
      </c>
      <c r="J3634" s="53"/>
      <c r="K3634" s="65">
        <v>0</v>
      </c>
      <c r="L3634" s="53"/>
      <c r="M3634" s="14">
        <v>0</v>
      </c>
    </row>
    <row r="3635" spans="1:13" ht="12.75">
      <c r="A3635" s="66" t="s">
        <v>330</v>
      </c>
      <c r="B3635" s="53"/>
      <c r="C3635" s="66" t="s">
        <v>331</v>
      </c>
      <c r="D3635" s="53"/>
      <c r="E3635" s="53"/>
      <c r="F3635" s="53"/>
      <c r="G3635" s="53"/>
      <c r="H3635" s="53"/>
      <c r="I3635" s="67" t="s">
        <v>1</v>
      </c>
      <c r="J3635" s="53"/>
      <c r="K3635" s="67">
        <v>0</v>
      </c>
      <c r="L3635" s="53"/>
      <c r="M3635" s="49" t="s">
        <v>1</v>
      </c>
    </row>
    <row r="3636" spans="1:13" ht="12.75">
      <c r="A3636" s="64" t="s">
        <v>322</v>
      </c>
      <c r="B3636" s="53"/>
      <c r="C3636" s="64" t="s">
        <v>323</v>
      </c>
      <c r="D3636" s="53"/>
      <c r="E3636" s="53"/>
      <c r="F3636" s="53"/>
      <c r="G3636" s="53"/>
      <c r="H3636" s="53"/>
      <c r="I3636" s="65">
        <v>22000</v>
      </c>
      <c r="J3636" s="53"/>
      <c r="K3636" s="65">
        <v>0</v>
      </c>
      <c r="L3636" s="53"/>
      <c r="M3636" s="14">
        <v>0</v>
      </c>
    </row>
    <row r="3637" spans="1:13" ht="12.75">
      <c r="A3637" s="66" t="s">
        <v>324</v>
      </c>
      <c r="B3637" s="53"/>
      <c r="C3637" s="66" t="s">
        <v>325</v>
      </c>
      <c r="D3637" s="53"/>
      <c r="E3637" s="53"/>
      <c r="F3637" s="53"/>
      <c r="G3637" s="53"/>
      <c r="H3637" s="53"/>
      <c r="I3637" s="67" t="s">
        <v>1</v>
      </c>
      <c r="J3637" s="53"/>
      <c r="K3637" s="67">
        <v>0</v>
      </c>
      <c r="L3637" s="53"/>
      <c r="M3637" s="49" t="s">
        <v>1</v>
      </c>
    </row>
    <row r="3638" spans="1:13" ht="12.75">
      <c r="A3638" s="66" t="s">
        <v>508</v>
      </c>
      <c r="B3638" s="53"/>
      <c r="C3638" s="66" t="s">
        <v>509</v>
      </c>
      <c r="D3638" s="53"/>
      <c r="E3638" s="53"/>
      <c r="F3638" s="53"/>
      <c r="G3638" s="53"/>
      <c r="H3638" s="53"/>
      <c r="I3638" s="67" t="s">
        <v>1</v>
      </c>
      <c r="J3638" s="53"/>
      <c r="K3638" s="67">
        <v>0</v>
      </c>
      <c r="L3638" s="53"/>
      <c r="M3638" s="49" t="s">
        <v>1</v>
      </c>
    </row>
    <row r="3639" spans="1:13" ht="12.75">
      <c r="A3639" s="66" t="s">
        <v>365</v>
      </c>
      <c r="B3639" s="53"/>
      <c r="C3639" s="66" t="s">
        <v>366</v>
      </c>
      <c r="D3639" s="53"/>
      <c r="E3639" s="53"/>
      <c r="F3639" s="53"/>
      <c r="G3639" s="53"/>
      <c r="H3639" s="53"/>
      <c r="I3639" s="67" t="s">
        <v>1</v>
      </c>
      <c r="J3639" s="53"/>
      <c r="K3639" s="67">
        <v>0</v>
      </c>
      <c r="L3639" s="53"/>
      <c r="M3639" s="49" t="s">
        <v>1</v>
      </c>
    </row>
    <row r="3640" spans="1:13" ht="12.75">
      <c r="A3640" s="64" t="s">
        <v>434</v>
      </c>
      <c r="B3640" s="53"/>
      <c r="C3640" s="64" t="s">
        <v>435</v>
      </c>
      <c r="D3640" s="53"/>
      <c r="E3640" s="53"/>
      <c r="F3640" s="53"/>
      <c r="G3640" s="53"/>
      <c r="H3640" s="53"/>
      <c r="I3640" s="65">
        <v>6000</v>
      </c>
      <c r="J3640" s="53"/>
      <c r="K3640" s="65">
        <v>0</v>
      </c>
      <c r="L3640" s="53"/>
      <c r="M3640" s="14">
        <v>0</v>
      </c>
    </row>
    <row r="3641" spans="1:13" ht="12.75">
      <c r="A3641" s="66" t="s">
        <v>436</v>
      </c>
      <c r="B3641" s="53"/>
      <c r="C3641" s="66" t="s">
        <v>437</v>
      </c>
      <c r="D3641" s="53"/>
      <c r="E3641" s="53"/>
      <c r="F3641" s="53"/>
      <c r="G3641" s="53"/>
      <c r="H3641" s="53"/>
      <c r="I3641" s="67" t="s">
        <v>1</v>
      </c>
      <c r="J3641" s="53"/>
      <c r="K3641" s="67">
        <v>0</v>
      </c>
      <c r="L3641" s="53"/>
      <c r="M3641" s="49" t="s">
        <v>1</v>
      </c>
    </row>
    <row r="3642" spans="1:13" ht="12.75">
      <c r="A3642" s="68" t="s">
        <v>454</v>
      </c>
      <c r="B3642" s="53"/>
      <c r="C3642" s="53"/>
      <c r="D3642" s="53"/>
      <c r="E3642" s="53"/>
      <c r="F3642" s="53"/>
      <c r="G3642" s="53"/>
      <c r="H3642" s="53"/>
      <c r="I3642" s="69">
        <v>41800</v>
      </c>
      <c r="J3642" s="53"/>
      <c r="K3642" s="69">
        <v>54885.5</v>
      </c>
      <c r="L3642" s="53"/>
      <c r="M3642" s="46">
        <v>131.31</v>
      </c>
    </row>
    <row r="3643" spans="1:13" ht="12.75">
      <c r="A3643" s="68" t="s">
        <v>455</v>
      </c>
      <c r="B3643" s="53"/>
      <c r="C3643" s="53"/>
      <c r="D3643" s="53"/>
      <c r="E3643" s="53"/>
      <c r="F3643" s="53"/>
      <c r="G3643" s="53"/>
      <c r="H3643" s="53"/>
      <c r="I3643" s="69">
        <v>41800</v>
      </c>
      <c r="J3643" s="53"/>
      <c r="K3643" s="69">
        <v>54885.5</v>
      </c>
      <c r="L3643" s="53"/>
      <c r="M3643" s="46">
        <v>131.31</v>
      </c>
    </row>
    <row r="3644" spans="1:13" ht="12.75">
      <c r="A3644" s="64" t="s">
        <v>295</v>
      </c>
      <c r="B3644" s="53"/>
      <c r="C3644" s="64" t="s">
        <v>296</v>
      </c>
      <c r="D3644" s="53"/>
      <c r="E3644" s="53"/>
      <c r="F3644" s="53"/>
      <c r="G3644" s="53"/>
      <c r="H3644" s="53"/>
      <c r="I3644" s="65">
        <v>4500</v>
      </c>
      <c r="J3644" s="53"/>
      <c r="K3644" s="65">
        <v>0</v>
      </c>
      <c r="L3644" s="53"/>
      <c r="M3644" s="14">
        <v>0</v>
      </c>
    </row>
    <row r="3645" spans="1:13" ht="12.75">
      <c r="A3645" s="66" t="s">
        <v>328</v>
      </c>
      <c r="B3645" s="53"/>
      <c r="C3645" s="66" t="s">
        <v>329</v>
      </c>
      <c r="D3645" s="53"/>
      <c r="E3645" s="53"/>
      <c r="F3645" s="53"/>
      <c r="G3645" s="53"/>
      <c r="H3645" s="53"/>
      <c r="I3645" s="67" t="s">
        <v>1</v>
      </c>
      <c r="J3645" s="53"/>
      <c r="K3645" s="67">
        <v>0</v>
      </c>
      <c r="L3645" s="53"/>
      <c r="M3645" s="49" t="s">
        <v>1</v>
      </c>
    </row>
    <row r="3646" spans="1:13" ht="12.75">
      <c r="A3646" s="66" t="s">
        <v>330</v>
      </c>
      <c r="B3646" s="53"/>
      <c r="C3646" s="66" t="s">
        <v>331</v>
      </c>
      <c r="D3646" s="53"/>
      <c r="E3646" s="53"/>
      <c r="F3646" s="53"/>
      <c r="G3646" s="53"/>
      <c r="H3646" s="53"/>
      <c r="I3646" s="67" t="s">
        <v>1</v>
      </c>
      <c r="J3646" s="53"/>
      <c r="K3646" s="67">
        <v>0</v>
      </c>
      <c r="L3646" s="53"/>
      <c r="M3646" s="49" t="s">
        <v>1</v>
      </c>
    </row>
    <row r="3647" spans="1:13" ht="12.75">
      <c r="A3647" s="64" t="s">
        <v>299</v>
      </c>
      <c r="B3647" s="53"/>
      <c r="C3647" s="64" t="s">
        <v>300</v>
      </c>
      <c r="D3647" s="53"/>
      <c r="E3647" s="53"/>
      <c r="F3647" s="53"/>
      <c r="G3647" s="53"/>
      <c r="H3647" s="53"/>
      <c r="I3647" s="65">
        <v>21500</v>
      </c>
      <c r="J3647" s="53"/>
      <c r="K3647" s="65">
        <v>54885.5</v>
      </c>
      <c r="L3647" s="53"/>
      <c r="M3647" s="14">
        <v>255.28</v>
      </c>
    </row>
    <row r="3648" spans="1:13" ht="12.75">
      <c r="A3648" s="66" t="s">
        <v>336</v>
      </c>
      <c r="B3648" s="53"/>
      <c r="C3648" s="66" t="s">
        <v>337</v>
      </c>
      <c r="D3648" s="53"/>
      <c r="E3648" s="53"/>
      <c r="F3648" s="53"/>
      <c r="G3648" s="53"/>
      <c r="H3648" s="53"/>
      <c r="I3648" s="67" t="s">
        <v>1</v>
      </c>
      <c r="J3648" s="53"/>
      <c r="K3648" s="67">
        <v>54885.5</v>
      </c>
      <c r="L3648" s="53"/>
      <c r="M3648" s="49" t="s">
        <v>1</v>
      </c>
    </row>
    <row r="3649" spans="1:13" ht="12.75">
      <c r="A3649" s="64" t="s">
        <v>322</v>
      </c>
      <c r="B3649" s="53"/>
      <c r="C3649" s="64" t="s">
        <v>323</v>
      </c>
      <c r="D3649" s="53"/>
      <c r="E3649" s="53"/>
      <c r="F3649" s="53"/>
      <c r="G3649" s="53"/>
      <c r="H3649" s="53"/>
      <c r="I3649" s="65">
        <v>3500</v>
      </c>
      <c r="J3649" s="53"/>
      <c r="K3649" s="65">
        <v>0</v>
      </c>
      <c r="L3649" s="53"/>
      <c r="M3649" s="14">
        <v>0</v>
      </c>
    </row>
    <row r="3650" spans="1:13" ht="12.75">
      <c r="A3650" s="66" t="s">
        <v>324</v>
      </c>
      <c r="B3650" s="53"/>
      <c r="C3650" s="66" t="s">
        <v>325</v>
      </c>
      <c r="D3650" s="53"/>
      <c r="E3650" s="53"/>
      <c r="F3650" s="53"/>
      <c r="G3650" s="53"/>
      <c r="H3650" s="53"/>
      <c r="I3650" s="67" t="s">
        <v>1</v>
      </c>
      <c r="J3650" s="53"/>
      <c r="K3650" s="67">
        <v>0</v>
      </c>
      <c r="L3650" s="53"/>
      <c r="M3650" s="49" t="s">
        <v>1</v>
      </c>
    </row>
    <row r="3651" spans="1:13" ht="12.75">
      <c r="A3651" s="64" t="s">
        <v>434</v>
      </c>
      <c r="B3651" s="53"/>
      <c r="C3651" s="64" t="s">
        <v>435</v>
      </c>
      <c r="D3651" s="53"/>
      <c r="E3651" s="53"/>
      <c r="F3651" s="53"/>
      <c r="G3651" s="53"/>
      <c r="H3651" s="53"/>
      <c r="I3651" s="65">
        <v>12300</v>
      </c>
      <c r="J3651" s="53"/>
      <c r="K3651" s="65">
        <v>0</v>
      </c>
      <c r="L3651" s="53"/>
      <c r="M3651" s="14">
        <v>0</v>
      </c>
    </row>
    <row r="3652" spans="1:13" ht="12.75">
      <c r="A3652" s="66" t="s">
        <v>436</v>
      </c>
      <c r="B3652" s="53"/>
      <c r="C3652" s="66" t="s">
        <v>437</v>
      </c>
      <c r="D3652" s="53"/>
      <c r="E3652" s="53"/>
      <c r="F3652" s="53"/>
      <c r="G3652" s="53"/>
      <c r="H3652" s="53"/>
      <c r="I3652" s="67" t="s">
        <v>1</v>
      </c>
      <c r="J3652" s="53"/>
      <c r="K3652" s="67">
        <v>0</v>
      </c>
      <c r="L3652" s="53"/>
      <c r="M3652" s="49" t="s">
        <v>1</v>
      </c>
    </row>
    <row r="3653" spans="1:13" ht="12.75">
      <c r="A3653" s="72" t="s">
        <v>716</v>
      </c>
      <c r="B3653" s="53"/>
      <c r="C3653" s="72" t="s">
        <v>717</v>
      </c>
      <c r="D3653" s="53"/>
      <c r="E3653" s="53"/>
      <c r="F3653" s="53"/>
      <c r="G3653" s="53"/>
      <c r="H3653" s="53"/>
      <c r="I3653" s="73">
        <v>361200</v>
      </c>
      <c r="J3653" s="53"/>
      <c r="K3653" s="73">
        <v>198582.67</v>
      </c>
      <c r="L3653" s="53"/>
      <c r="M3653" s="48">
        <v>54.98</v>
      </c>
    </row>
    <row r="3654" spans="1:13" ht="12.75">
      <c r="A3654" s="68" t="s">
        <v>444</v>
      </c>
      <c r="B3654" s="53"/>
      <c r="C3654" s="53"/>
      <c r="D3654" s="53"/>
      <c r="E3654" s="53"/>
      <c r="F3654" s="53"/>
      <c r="G3654" s="53"/>
      <c r="H3654" s="53"/>
      <c r="I3654" s="69">
        <v>241480</v>
      </c>
      <c r="J3654" s="53"/>
      <c r="K3654" s="69">
        <v>111116.54</v>
      </c>
      <c r="L3654" s="53"/>
      <c r="M3654" s="46">
        <v>46.01</v>
      </c>
    </row>
    <row r="3655" spans="1:13" ht="12.75">
      <c r="A3655" s="68" t="s">
        <v>445</v>
      </c>
      <c r="B3655" s="53"/>
      <c r="C3655" s="53"/>
      <c r="D3655" s="53"/>
      <c r="E3655" s="53"/>
      <c r="F3655" s="53"/>
      <c r="G3655" s="53"/>
      <c r="H3655" s="53"/>
      <c r="I3655" s="69">
        <v>241480</v>
      </c>
      <c r="J3655" s="53"/>
      <c r="K3655" s="69">
        <v>111116.54</v>
      </c>
      <c r="L3655" s="53"/>
      <c r="M3655" s="46">
        <v>46.01</v>
      </c>
    </row>
    <row r="3656" spans="1:13" ht="12.75">
      <c r="A3656" s="64" t="s">
        <v>280</v>
      </c>
      <c r="B3656" s="53"/>
      <c r="C3656" s="64" t="s">
        <v>281</v>
      </c>
      <c r="D3656" s="53"/>
      <c r="E3656" s="53"/>
      <c r="F3656" s="53"/>
      <c r="G3656" s="53"/>
      <c r="H3656" s="53"/>
      <c r="I3656" s="65">
        <v>180000</v>
      </c>
      <c r="J3656" s="53"/>
      <c r="K3656" s="65">
        <v>81217.76</v>
      </c>
      <c r="L3656" s="53"/>
      <c r="M3656" s="14">
        <v>45.12</v>
      </c>
    </row>
    <row r="3657" spans="1:13" ht="12.75">
      <c r="A3657" s="66" t="s">
        <v>282</v>
      </c>
      <c r="B3657" s="53"/>
      <c r="C3657" s="66" t="s">
        <v>283</v>
      </c>
      <c r="D3657" s="53"/>
      <c r="E3657" s="53"/>
      <c r="F3657" s="53"/>
      <c r="G3657" s="53"/>
      <c r="H3657" s="53"/>
      <c r="I3657" s="67" t="s">
        <v>1</v>
      </c>
      <c r="J3657" s="53"/>
      <c r="K3657" s="67">
        <v>81217.76</v>
      </c>
      <c r="L3657" s="53"/>
      <c r="M3657" s="49" t="s">
        <v>1</v>
      </c>
    </row>
    <row r="3658" spans="1:13" ht="12.75">
      <c r="A3658" s="64" t="s">
        <v>284</v>
      </c>
      <c r="B3658" s="53"/>
      <c r="C3658" s="64" t="s">
        <v>285</v>
      </c>
      <c r="D3658" s="53"/>
      <c r="E3658" s="53"/>
      <c r="F3658" s="53"/>
      <c r="G3658" s="53"/>
      <c r="H3658" s="53"/>
      <c r="I3658" s="65">
        <v>13280</v>
      </c>
      <c r="J3658" s="53"/>
      <c r="K3658" s="65">
        <v>12000</v>
      </c>
      <c r="L3658" s="53"/>
      <c r="M3658" s="14">
        <v>90.36</v>
      </c>
    </row>
    <row r="3659" spans="1:13" ht="12.75">
      <c r="A3659" s="66" t="s">
        <v>286</v>
      </c>
      <c r="B3659" s="53"/>
      <c r="C3659" s="66" t="s">
        <v>285</v>
      </c>
      <c r="D3659" s="53"/>
      <c r="E3659" s="53"/>
      <c r="F3659" s="53"/>
      <c r="G3659" s="53"/>
      <c r="H3659" s="53"/>
      <c r="I3659" s="67" t="s">
        <v>1</v>
      </c>
      <c r="J3659" s="53"/>
      <c r="K3659" s="67">
        <v>12000</v>
      </c>
      <c r="L3659" s="53"/>
      <c r="M3659" s="49" t="s">
        <v>1</v>
      </c>
    </row>
    <row r="3660" spans="1:13" ht="12.75">
      <c r="A3660" s="64" t="s">
        <v>287</v>
      </c>
      <c r="B3660" s="53"/>
      <c r="C3660" s="64" t="s">
        <v>288</v>
      </c>
      <c r="D3660" s="53"/>
      <c r="E3660" s="53"/>
      <c r="F3660" s="53"/>
      <c r="G3660" s="53"/>
      <c r="H3660" s="53"/>
      <c r="I3660" s="65">
        <v>29740</v>
      </c>
      <c r="J3660" s="53"/>
      <c r="K3660" s="65">
        <v>13400.92</v>
      </c>
      <c r="L3660" s="53"/>
      <c r="M3660" s="14">
        <v>45.06</v>
      </c>
    </row>
    <row r="3661" spans="1:13" ht="12.75">
      <c r="A3661" s="66" t="s">
        <v>289</v>
      </c>
      <c r="B3661" s="53"/>
      <c r="C3661" s="66" t="s">
        <v>290</v>
      </c>
      <c r="D3661" s="53"/>
      <c r="E3661" s="53"/>
      <c r="F3661" s="53"/>
      <c r="G3661" s="53"/>
      <c r="H3661" s="53"/>
      <c r="I3661" s="67" t="s">
        <v>1</v>
      </c>
      <c r="J3661" s="53"/>
      <c r="K3661" s="67">
        <v>13400.92</v>
      </c>
      <c r="L3661" s="53"/>
      <c r="M3661" s="49" t="s">
        <v>1</v>
      </c>
    </row>
    <row r="3662" spans="1:13" ht="12.75">
      <c r="A3662" s="64" t="s">
        <v>291</v>
      </c>
      <c r="B3662" s="53"/>
      <c r="C3662" s="64" t="s">
        <v>292</v>
      </c>
      <c r="D3662" s="53"/>
      <c r="E3662" s="53"/>
      <c r="F3662" s="53"/>
      <c r="G3662" s="53"/>
      <c r="H3662" s="53"/>
      <c r="I3662" s="65">
        <v>18460</v>
      </c>
      <c r="J3662" s="53"/>
      <c r="K3662" s="65">
        <v>4497.86</v>
      </c>
      <c r="L3662" s="53"/>
      <c r="M3662" s="14">
        <v>24.37</v>
      </c>
    </row>
    <row r="3663" spans="1:13" ht="12.75">
      <c r="A3663" s="66" t="s">
        <v>293</v>
      </c>
      <c r="B3663" s="53"/>
      <c r="C3663" s="66" t="s">
        <v>294</v>
      </c>
      <c r="D3663" s="53"/>
      <c r="E3663" s="53"/>
      <c r="F3663" s="53"/>
      <c r="G3663" s="53"/>
      <c r="H3663" s="53"/>
      <c r="I3663" s="67" t="s">
        <v>1</v>
      </c>
      <c r="J3663" s="53"/>
      <c r="K3663" s="67">
        <v>4497.86</v>
      </c>
      <c r="L3663" s="53"/>
      <c r="M3663" s="49" t="s">
        <v>1</v>
      </c>
    </row>
    <row r="3664" spans="1:13" ht="12.75">
      <c r="A3664" s="68" t="s">
        <v>450</v>
      </c>
      <c r="B3664" s="53"/>
      <c r="C3664" s="53"/>
      <c r="D3664" s="53"/>
      <c r="E3664" s="53"/>
      <c r="F3664" s="53"/>
      <c r="G3664" s="53"/>
      <c r="H3664" s="53"/>
      <c r="I3664" s="69">
        <v>119720</v>
      </c>
      <c r="J3664" s="53"/>
      <c r="K3664" s="69">
        <v>87466.13</v>
      </c>
      <c r="L3664" s="53"/>
      <c r="M3664" s="46">
        <v>73.06</v>
      </c>
    </row>
    <row r="3665" spans="1:13" ht="12.75">
      <c r="A3665" s="68" t="s">
        <v>451</v>
      </c>
      <c r="B3665" s="53"/>
      <c r="C3665" s="53"/>
      <c r="D3665" s="53"/>
      <c r="E3665" s="53"/>
      <c r="F3665" s="53"/>
      <c r="G3665" s="53"/>
      <c r="H3665" s="53"/>
      <c r="I3665" s="69">
        <v>119720</v>
      </c>
      <c r="J3665" s="53"/>
      <c r="K3665" s="69">
        <v>87466.13</v>
      </c>
      <c r="L3665" s="53"/>
      <c r="M3665" s="46">
        <v>73.06</v>
      </c>
    </row>
    <row r="3666" spans="1:13" ht="12.75">
      <c r="A3666" s="64" t="s">
        <v>280</v>
      </c>
      <c r="B3666" s="53"/>
      <c r="C3666" s="64" t="s">
        <v>281</v>
      </c>
      <c r="D3666" s="53"/>
      <c r="E3666" s="53"/>
      <c r="F3666" s="53"/>
      <c r="G3666" s="53"/>
      <c r="H3666" s="53"/>
      <c r="I3666" s="65">
        <v>90000</v>
      </c>
      <c r="J3666" s="53"/>
      <c r="K3666" s="65">
        <v>71416.87</v>
      </c>
      <c r="L3666" s="53"/>
      <c r="M3666" s="14">
        <v>79.35</v>
      </c>
    </row>
    <row r="3667" spans="1:13" ht="12.75">
      <c r="A3667" s="66" t="s">
        <v>282</v>
      </c>
      <c r="B3667" s="53"/>
      <c r="C3667" s="66" t="s">
        <v>283</v>
      </c>
      <c r="D3667" s="53"/>
      <c r="E3667" s="53"/>
      <c r="F3667" s="53"/>
      <c r="G3667" s="53"/>
      <c r="H3667" s="53"/>
      <c r="I3667" s="67" t="s">
        <v>1</v>
      </c>
      <c r="J3667" s="53"/>
      <c r="K3667" s="67">
        <v>71416.87</v>
      </c>
      <c r="L3667" s="53"/>
      <c r="M3667" s="49" t="s">
        <v>1</v>
      </c>
    </row>
    <row r="3668" spans="1:13" ht="12.75">
      <c r="A3668" s="64" t="s">
        <v>284</v>
      </c>
      <c r="B3668" s="53"/>
      <c r="C3668" s="64" t="s">
        <v>285</v>
      </c>
      <c r="D3668" s="53"/>
      <c r="E3668" s="53"/>
      <c r="F3668" s="53"/>
      <c r="G3668" s="53"/>
      <c r="H3668" s="53"/>
      <c r="I3668" s="65">
        <v>3220</v>
      </c>
      <c r="J3668" s="53"/>
      <c r="K3668" s="65">
        <v>0</v>
      </c>
      <c r="L3668" s="53"/>
      <c r="M3668" s="14">
        <v>0</v>
      </c>
    </row>
    <row r="3669" spans="1:13" ht="12.75">
      <c r="A3669" s="66" t="s">
        <v>286</v>
      </c>
      <c r="B3669" s="53"/>
      <c r="C3669" s="66" t="s">
        <v>285</v>
      </c>
      <c r="D3669" s="53"/>
      <c r="E3669" s="53"/>
      <c r="F3669" s="53"/>
      <c r="G3669" s="53"/>
      <c r="H3669" s="53"/>
      <c r="I3669" s="67" t="s">
        <v>1</v>
      </c>
      <c r="J3669" s="53"/>
      <c r="K3669" s="67">
        <v>0</v>
      </c>
      <c r="L3669" s="53"/>
      <c r="M3669" s="49" t="s">
        <v>1</v>
      </c>
    </row>
    <row r="3670" spans="1:13" ht="12.75">
      <c r="A3670" s="64" t="s">
        <v>287</v>
      </c>
      <c r="B3670" s="53"/>
      <c r="C3670" s="64" t="s">
        <v>288</v>
      </c>
      <c r="D3670" s="53"/>
      <c r="E3670" s="53"/>
      <c r="F3670" s="53"/>
      <c r="G3670" s="53"/>
      <c r="H3670" s="53"/>
      <c r="I3670" s="65">
        <v>14860</v>
      </c>
      <c r="J3670" s="53"/>
      <c r="K3670" s="65">
        <v>11783.8</v>
      </c>
      <c r="L3670" s="53"/>
      <c r="M3670" s="14">
        <v>79.3</v>
      </c>
    </row>
    <row r="3671" spans="1:13" ht="12.75">
      <c r="A3671" s="66" t="s">
        <v>289</v>
      </c>
      <c r="B3671" s="53"/>
      <c r="C3671" s="66" t="s">
        <v>290</v>
      </c>
      <c r="D3671" s="53"/>
      <c r="E3671" s="53"/>
      <c r="F3671" s="53"/>
      <c r="G3671" s="53"/>
      <c r="H3671" s="53"/>
      <c r="I3671" s="67" t="s">
        <v>1</v>
      </c>
      <c r="J3671" s="53"/>
      <c r="K3671" s="67">
        <v>11783.8</v>
      </c>
      <c r="L3671" s="53"/>
      <c r="M3671" s="49" t="s">
        <v>1</v>
      </c>
    </row>
    <row r="3672" spans="1:13" ht="12.75">
      <c r="A3672" s="64" t="s">
        <v>291</v>
      </c>
      <c r="B3672" s="53"/>
      <c r="C3672" s="64" t="s">
        <v>292</v>
      </c>
      <c r="D3672" s="53"/>
      <c r="E3672" s="53"/>
      <c r="F3672" s="53"/>
      <c r="G3672" s="53"/>
      <c r="H3672" s="53"/>
      <c r="I3672" s="65">
        <v>11240</v>
      </c>
      <c r="J3672" s="53"/>
      <c r="K3672" s="65">
        <v>4265.46</v>
      </c>
      <c r="L3672" s="53"/>
      <c r="M3672" s="14">
        <v>37.95</v>
      </c>
    </row>
    <row r="3673" spans="1:13" ht="12.75">
      <c r="A3673" s="66" t="s">
        <v>318</v>
      </c>
      <c r="B3673" s="53"/>
      <c r="C3673" s="66" t="s">
        <v>319</v>
      </c>
      <c r="D3673" s="53"/>
      <c r="E3673" s="53"/>
      <c r="F3673" s="53"/>
      <c r="G3673" s="53"/>
      <c r="H3673" s="53"/>
      <c r="I3673" s="67" t="s">
        <v>1</v>
      </c>
      <c r="J3673" s="53"/>
      <c r="K3673" s="67">
        <v>0</v>
      </c>
      <c r="L3673" s="53"/>
      <c r="M3673" s="49" t="s">
        <v>1</v>
      </c>
    </row>
    <row r="3674" spans="1:13" ht="12.75">
      <c r="A3674" s="66" t="s">
        <v>293</v>
      </c>
      <c r="B3674" s="53"/>
      <c r="C3674" s="66" t="s">
        <v>294</v>
      </c>
      <c r="D3674" s="53"/>
      <c r="E3674" s="53"/>
      <c r="F3674" s="53"/>
      <c r="G3674" s="53"/>
      <c r="H3674" s="53"/>
      <c r="I3674" s="67" t="s">
        <v>1</v>
      </c>
      <c r="J3674" s="53"/>
      <c r="K3674" s="67">
        <v>4265.46</v>
      </c>
      <c r="L3674" s="53"/>
      <c r="M3674" s="49" t="s">
        <v>1</v>
      </c>
    </row>
    <row r="3675" spans="1:13" ht="12.75">
      <c r="A3675" s="64" t="s">
        <v>299</v>
      </c>
      <c r="B3675" s="53"/>
      <c r="C3675" s="64" t="s">
        <v>300</v>
      </c>
      <c r="D3675" s="53"/>
      <c r="E3675" s="53"/>
      <c r="F3675" s="53"/>
      <c r="G3675" s="53"/>
      <c r="H3675" s="53"/>
      <c r="I3675" s="65">
        <v>400</v>
      </c>
      <c r="J3675" s="53"/>
      <c r="K3675" s="65">
        <v>0</v>
      </c>
      <c r="L3675" s="53"/>
      <c r="M3675" s="14">
        <v>0</v>
      </c>
    </row>
    <row r="3676" spans="1:13" ht="12.75">
      <c r="A3676" s="66" t="s">
        <v>303</v>
      </c>
      <c r="B3676" s="53"/>
      <c r="C3676" s="66" t="s">
        <v>304</v>
      </c>
      <c r="D3676" s="53"/>
      <c r="E3676" s="53"/>
      <c r="F3676" s="53"/>
      <c r="G3676" s="53"/>
      <c r="H3676" s="53"/>
      <c r="I3676" s="67" t="s">
        <v>1</v>
      </c>
      <c r="J3676" s="53"/>
      <c r="K3676" s="67">
        <v>0</v>
      </c>
      <c r="L3676" s="53"/>
      <c r="M3676" s="49" t="s">
        <v>1</v>
      </c>
    </row>
    <row r="3677" spans="1:13" ht="12.75">
      <c r="A3677" s="70" t="s">
        <v>734</v>
      </c>
      <c r="B3677" s="53"/>
      <c r="C3677" s="70" t="s">
        <v>735</v>
      </c>
      <c r="D3677" s="53"/>
      <c r="E3677" s="53"/>
      <c r="F3677" s="53"/>
      <c r="G3677" s="53"/>
      <c r="H3677" s="53"/>
      <c r="I3677" s="71">
        <v>80000</v>
      </c>
      <c r="J3677" s="53"/>
      <c r="K3677" s="71">
        <v>40597.2</v>
      </c>
      <c r="L3677" s="53"/>
      <c r="M3677" s="47">
        <v>50.75</v>
      </c>
    </row>
    <row r="3678" spans="1:13" ht="12.75">
      <c r="A3678" s="72" t="s">
        <v>736</v>
      </c>
      <c r="B3678" s="53"/>
      <c r="C3678" s="72" t="s">
        <v>737</v>
      </c>
      <c r="D3678" s="53"/>
      <c r="E3678" s="53"/>
      <c r="F3678" s="53"/>
      <c r="G3678" s="53"/>
      <c r="H3678" s="53"/>
      <c r="I3678" s="73">
        <v>80000</v>
      </c>
      <c r="J3678" s="53"/>
      <c r="K3678" s="73">
        <v>40597.2</v>
      </c>
      <c r="L3678" s="53"/>
      <c r="M3678" s="48">
        <v>50.75</v>
      </c>
    </row>
    <row r="3679" spans="1:13" ht="12.75">
      <c r="A3679" s="68" t="s">
        <v>444</v>
      </c>
      <c r="B3679" s="53"/>
      <c r="C3679" s="53"/>
      <c r="D3679" s="53"/>
      <c r="E3679" s="53"/>
      <c r="F3679" s="53"/>
      <c r="G3679" s="53"/>
      <c r="H3679" s="53"/>
      <c r="I3679" s="69">
        <v>65000</v>
      </c>
      <c r="J3679" s="53"/>
      <c r="K3679" s="69">
        <v>39032.4</v>
      </c>
      <c r="L3679" s="53"/>
      <c r="M3679" s="46">
        <v>60.05</v>
      </c>
    </row>
    <row r="3680" spans="1:13" ht="12.75">
      <c r="A3680" s="68" t="s">
        <v>445</v>
      </c>
      <c r="B3680" s="53"/>
      <c r="C3680" s="53"/>
      <c r="D3680" s="53"/>
      <c r="E3680" s="53"/>
      <c r="F3680" s="53"/>
      <c r="G3680" s="53"/>
      <c r="H3680" s="53"/>
      <c r="I3680" s="69">
        <v>65000</v>
      </c>
      <c r="J3680" s="53"/>
      <c r="K3680" s="69">
        <v>39032.4</v>
      </c>
      <c r="L3680" s="53"/>
      <c r="M3680" s="46">
        <v>60.05</v>
      </c>
    </row>
    <row r="3681" spans="1:13" ht="12.75">
      <c r="A3681" s="64" t="s">
        <v>295</v>
      </c>
      <c r="B3681" s="53"/>
      <c r="C3681" s="64" t="s">
        <v>296</v>
      </c>
      <c r="D3681" s="53"/>
      <c r="E3681" s="53"/>
      <c r="F3681" s="53"/>
      <c r="G3681" s="53"/>
      <c r="H3681" s="53"/>
      <c r="I3681" s="65">
        <v>65000</v>
      </c>
      <c r="J3681" s="53"/>
      <c r="K3681" s="65">
        <v>39032.4</v>
      </c>
      <c r="L3681" s="53"/>
      <c r="M3681" s="14">
        <v>60.05</v>
      </c>
    </row>
    <row r="3682" spans="1:13" ht="12.75">
      <c r="A3682" s="66" t="s">
        <v>387</v>
      </c>
      <c r="B3682" s="53"/>
      <c r="C3682" s="66" t="s">
        <v>388</v>
      </c>
      <c r="D3682" s="53"/>
      <c r="E3682" s="53"/>
      <c r="F3682" s="53"/>
      <c r="G3682" s="53"/>
      <c r="H3682" s="53"/>
      <c r="I3682" s="67" t="s">
        <v>1</v>
      </c>
      <c r="J3682" s="53"/>
      <c r="K3682" s="67">
        <v>39032.4</v>
      </c>
      <c r="L3682" s="53"/>
      <c r="M3682" s="49" t="s">
        <v>1</v>
      </c>
    </row>
    <row r="3683" spans="1:13" ht="12.75">
      <c r="A3683" s="68" t="s">
        <v>450</v>
      </c>
      <c r="B3683" s="53"/>
      <c r="C3683" s="53"/>
      <c r="D3683" s="53"/>
      <c r="E3683" s="53"/>
      <c r="F3683" s="53"/>
      <c r="G3683" s="53"/>
      <c r="H3683" s="53"/>
      <c r="I3683" s="69">
        <v>10000</v>
      </c>
      <c r="J3683" s="53"/>
      <c r="K3683" s="69">
        <v>0</v>
      </c>
      <c r="L3683" s="53"/>
      <c r="M3683" s="46">
        <v>0</v>
      </c>
    </row>
    <row r="3684" spans="1:13" ht="12.75">
      <c r="A3684" s="68" t="s">
        <v>451</v>
      </c>
      <c r="B3684" s="53"/>
      <c r="C3684" s="53"/>
      <c r="D3684" s="53"/>
      <c r="E3684" s="53"/>
      <c r="F3684" s="53"/>
      <c r="G3684" s="53"/>
      <c r="H3684" s="53"/>
      <c r="I3684" s="69">
        <v>10000</v>
      </c>
      <c r="J3684" s="53"/>
      <c r="K3684" s="69">
        <v>0</v>
      </c>
      <c r="L3684" s="53"/>
      <c r="M3684" s="46">
        <v>0</v>
      </c>
    </row>
    <row r="3685" spans="1:13" ht="12.75">
      <c r="A3685" s="64" t="s">
        <v>295</v>
      </c>
      <c r="B3685" s="53"/>
      <c r="C3685" s="64" t="s">
        <v>296</v>
      </c>
      <c r="D3685" s="53"/>
      <c r="E3685" s="53"/>
      <c r="F3685" s="53"/>
      <c r="G3685" s="53"/>
      <c r="H3685" s="53"/>
      <c r="I3685" s="65">
        <v>10000</v>
      </c>
      <c r="J3685" s="53"/>
      <c r="K3685" s="65">
        <v>0</v>
      </c>
      <c r="L3685" s="53"/>
      <c r="M3685" s="14">
        <v>0</v>
      </c>
    </row>
    <row r="3686" spans="1:13" ht="12.75">
      <c r="A3686" s="66" t="s">
        <v>387</v>
      </c>
      <c r="B3686" s="53"/>
      <c r="C3686" s="66" t="s">
        <v>388</v>
      </c>
      <c r="D3686" s="53"/>
      <c r="E3686" s="53"/>
      <c r="F3686" s="53"/>
      <c r="G3686" s="53"/>
      <c r="H3686" s="53"/>
      <c r="I3686" s="67" t="s">
        <v>1</v>
      </c>
      <c r="J3686" s="53"/>
      <c r="K3686" s="67">
        <v>0</v>
      </c>
      <c r="L3686" s="53"/>
      <c r="M3686" s="49" t="s">
        <v>1</v>
      </c>
    </row>
    <row r="3687" spans="1:13" ht="12.75">
      <c r="A3687" s="68" t="s">
        <v>452</v>
      </c>
      <c r="B3687" s="53"/>
      <c r="C3687" s="53"/>
      <c r="D3687" s="53"/>
      <c r="E3687" s="53"/>
      <c r="F3687" s="53"/>
      <c r="G3687" s="53"/>
      <c r="H3687" s="53"/>
      <c r="I3687" s="69">
        <v>5000</v>
      </c>
      <c r="J3687" s="53"/>
      <c r="K3687" s="69">
        <v>1564.8</v>
      </c>
      <c r="L3687" s="53"/>
      <c r="M3687" s="46">
        <v>31.3</v>
      </c>
    </row>
    <row r="3688" spans="1:13" ht="12.75">
      <c r="A3688" s="68" t="s">
        <v>453</v>
      </c>
      <c r="B3688" s="53"/>
      <c r="C3688" s="53"/>
      <c r="D3688" s="53"/>
      <c r="E3688" s="53"/>
      <c r="F3688" s="53"/>
      <c r="G3688" s="53"/>
      <c r="H3688" s="53"/>
      <c r="I3688" s="69">
        <v>5000</v>
      </c>
      <c r="J3688" s="53"/>
      <c r="K3688" s="69">
        <v>1564.8</v>
      </c>
      <c r="L3688" s="53"/>
      <c r="M3688" s="46">
        <v>31.3</v>
      </c>
    </row>
    <row r="3689" spans="1:13" ht="12.75">
      <c r="A3689" s="64" t="s">
        <v>295</v>
      </c>
      <c r="B3689" s="53"/>
      <c r="C3689" s="64" t="s">
        <v>296</v>
      </c>
      <c r="D3689" s="53"/>
      <c r="E3689" s="53"/>
      <c r="F3689" s="53"/>
      <c r="G3689" s="53"/>
      <c r="H3689" s="53"/>
      <c r="I3689" s="65">
        <v>5000</v>
      </c>
      <c r="J3689" s="53"/>
      <c r="K3689" s="65">
        <v>604.8</v>
      </c>
      <c r="L3689" s="53"/>
      <c r="M3689" s="14">
        <v>12.1</v>
      </c>
    </row>
    <row r="3690" spans="1:13" ht="12.75">
      <c r="A3690" s="66" t="s">
        <v>387</v>
      </c>
      <c r="B3690" s="53"/>
      <c r="C3690" s="66" t="s">
        <v>388</v>
      </c>
      <c r="D3690" s="53"/>
      <c r="E3690" s="53"/>
      <c r="F3690" s="53"/>
      <c r="G3690" s="53"/>
      <c r="H3690" s="53"/>
      <c r="I3690" s="67" t="s">
        <v>1</v>
      </c>
      <c r="J3690" s="53"/>
      <c r="K3690" s="67">
        <v>604.8</v>
      </c>
      <c r="L3690" s="53"/>
      <c r="M3690" s="49" t="s">
        <v>1</v>
      </c>
    </row>
    <row r="3691" spans="1:13" ht="12.75">
      <c r="A3691" s="64" t="s">
        <v>391</v>
      </c>
      <c r="B3691" s="53"/>
      <c r="C3691" s="64" t="s">
        <v>392</v>
      </c>
      <c r="D3691" s="53"/>
      <c r="E3691" s="53"/>
      <c r="F3691" s="53"/>
      <c r="G3691" s="53"/>
      <c r="H3691" s="53"/>
      <c r="I3691" s="65">
        <v>0</v>
      </c>
      <c r="J3691" s="53"/>
      <c r="K3691" s="65">
        <v>960</v>
      </c>
      <c r="L3691" s="53"/>
      <c r="M3691" s="14" t="s">
        <v>1</v>
      </c>
    </row>
    <row r="3692" spans="1:13" ht="12.75">
      <c r="A3692" s="66" t="s">
        <v>393</v>
      </c>
      <c r="B3692" s="53"/>
      <c r="C3692" s="66" t="s">
        <v>394</v>
      </c>
      <c r="D3692" s="53"/>
      <c r="E3692" s="53"/>
      <c r="F3692" s="53"/>
      <c r="G3692" s="53"/>
      <c r="H3692" s="53"/>
      <c r="I3692" s="67" t="s">
        <v>1</v>
      </c>
      <c r="J3692" s="53"/>
      <c r="K3692" s="67">
        <v>960</v>
      </c>
      <c r="L3692" s="53"/>
      <c r="M3692" s="49" t="s">
        <v>1</v>
      </c>
    </row>
    <row r="3693" spans="1:13" ht="12.75">
      <c r="A3693" s="74" t="s">
        <v>776</v>
      </c>
      <c r="B3693" s="53"/>
      <c r="C3693" s="53"/>
      <c r="D3693" s="53"/>
      <c r="E3693" s="53"/>
      <c r="F3693" s="53"/>
      <c r="G3693" s="53"/>
      <c r="H3693" s="53"/>
      <c r="I3693" s="75">
        <v>12413291</v>
      </c>
      <c r="J3693" s="53"/>
      <c r="K3693" s="75">
        <v>5594196.11</v>
      </c>
      <c r="L3693" s="53"/>
      <c r="M3693" s="45">
        <v>45.07</v>
      </c>
    </row>
    <row r="3694" spans="1:13" ht="12.75">
      <c r="A3694" s="70" t="s">
        <v>755</v>
      </c>
      <c r="B3694" s="53"/>
      <c r="C3694" s="70" t="s">
        <v>756</v>
      </c>
      <c r="D3694" s="53"/>
      <c r="E3694" s="53"/>
      <c r="F3694" s="53"/>
      <c r="G3694" s="53"/>
      <c r="H3694" s="53"/>
      <c r="I3694" s="71">
        <v>9452891</v>
      </c>
      <c r="J3694" s="53"/>
      <c r="K3694" s="71">
        <v>4811646.46</v>
      </c>
      <c r="L3694" s="53"/>
      <c r="M3694" s="47">
        <v>50.9</v>
      </c>
    </row>
    <row r="3695" spans="1:13" ht="12.75">
      <c r="A3695" s="72" t="s">
        <v>757</v>
      </c>
      <c r="B3695" s="53"/>
      <c r="C3695" s="72" t="s">
        <v>758</v>
      </c>
      <c r="D3695" s="53"/>
      <c r="E3695" s="53"/>
      <c r="F3695" s="53"/>
      <c r="G3695" s="53"/>
      <c r="H3695" s="53"/>
      <c r="I3695" s="73">
        <v>677891</v>
      </c>
      <c r="J3695" s="53"/>
      <c r="K3695" s="73">
        <v>276692.57</v>
      </c>
      <c r="L3695" s="53"/>
      <c r="M3695" s="48">
        <v>40.82</v>
      </c>
    </row>
    <row r="3696" spans="1:13" ht="12.75">
      <c r="A3696" s="68" t="s">
        <v>450</v>
      </c>
      <c r="B3696" s="53"/>
      <c r="C3696" s="53"/>
      <c r="D3696" s="53"/>
      <c r="E3696" s="53"/>
      <c r="F3696" s="53"/>
      <c r="G3696" s="53"/>
      <c r="H3696" s="53"/>
      <c r="I3696" s="69">
        <v>677891</v>
      </c>
      <c r="J3696" s="53"/>
      <c r="K3696" s="69">
        <v>276692.57</v>
      </c>
      <c r="L3696" s="53"/>
      <c r="M3696" s="46">
        <v>40.82</v>
      </c>
    </row>
    <row r="3697" spans="1:13" ht="12.75">
      <c r="A3697" s="68" t="s">
        <v>451</v>
      </c>
      <c r="B3697" s="53"/>
      <c r="C3697" s="53"/>
      <c r="D3697" s="53"/>
      <c r="E3697" s="53"/>
      <c r="F3697" s="53"/>
      <c r="G3697" s="53"/>
      <c r="H3697" s="53"/>
      <c r="I3697" s="69">
        <v>677891</v>
      </c>
      <c r="J3697" s="53"/>
      <c r="K3697" s="69">
        <v>276692.57</v>
      </c>
      <c r="L3697" s="53"/>
      <c r="M3697" s="46">
        <v>40.82</v>
      </c>
    </row>
    <row r="3698" spans="1:13" ht="12.75">
      <c r="A3698" s="64" t="s">
        <v>291</v>
      </c>
      <c r="B3698" s="53"/>
      <c r="C3698" s="64" t="s">
        <v>292</v>
      </c>
      <c r="D3698" s="53"/>
      <c r="E3698" s="53"/>
      <c r="F3698" s="53"/>
      <c r="G3698" s="53"/>
      <c r="H3698" s="53"/>
      <c r="I3698" s="65">
        <v>55760</v>
      </c>
      <c r="J3698" s="53"/>
      <c r="K3698" s="65">
        <v>4905</v>
      </c>
      <c r="L3698" s="53"/>
      <c r="M3698" s="14">
        <v>8.8</v>
      </c>
    </row>
    <row r="3699" spans="1:13" ht="12.75">
      <c r="A3699" s="66" t="s">
        <v>318</v>
      </c>
      <c r="B3699" s="53"/>
      <c r="C3699" s="66" t="s">
        <v>319</v>
      </c>
      <c r="D3699" s="53"/>
      <c r="E3699" s="53"/>
      <c r="F3699" s="53"/>
      <c r="G3699" s="53"/>
      <c r="H3699" s="53"/>
      <c r="I3699" s="67" t="s">
        <v>1</v>
      </c>
      <c r="J3699" s="53"/>
      <c r="K3699" s="67">
        <v>600</v>
      </c>
      <c r="L3699" s="53"/>
      <c r="M3699" s="49" t="s">
        <v>1</v>
      </c>
    </row>
    <row r="3700" spans="1:13" ht="12.75">
      <c r="A3700" s="66" t="s">
        <v>320</v>
      </c>
      <c r="B3700" s="53"/>
      <c r="C3700" s="66" t="s">
        <v>321</v>
      </c>
      <c r="D3700" s="53"/>
      <c r="E3700" s="53"/>
      <c r="F3700" s="53"/>
      <c r="G3700" s="53"/>
      <c r="H3700" s="53"/>
      <c r="I3700" s="67" t="s">
        <v>1</v>
      </c>
      <c r="J3700" s="53"/>
      <c r="K3700" s="67">
        <v>4305</v>
      </c>
      <c r="L3700" s="53"/>
      <c r="M3700" s="49" t="s">
        <v>1</v>
      </c>
    </row>
    <row r="3701" spans="1:13" ht="12.75">
      <c r="A3701" s="64" t="s">
        <v>295</v>
      </c>
      <c r="B3701" s="53"/>
      <c r="C3701" s="64" t="s">
        <v>296</v>
      </c>
      <c r="D3701" s="53"/>
      <c r="E3701" s="53"/>
      <c r="F3701" s="53"/>
      <c r="G3701" s="53"/>
      <c r="H3701" s="53"/>
      <c r="I3701" s="65">
        <v>303000</v>
      </c>
      <c r="J3701" s="53"/>
      <c r="K3701" s="65">
        <v>165217.93</v>
      </c>
      <c r="L3701" s="53"/>
      <c r="M3701" s="14">
        <v>54.53</v>
      </c>
    </row>
    <row r="3702" spans="1:13" ht="12.75">
      <c r="A3702" s="66" t="s">
        <v>297</v>
      </c>
      <c r="B3702" s="53"/>
      <c r="C3702" s="66" t="s">
        <v>298</v>
      </c>
      <c r="D3702" s="53"/>
      <c r="E3702" s="53"/>
      <c r="F3702" s="53"/>
      <c r="G3702" s="53"/>
      <c r="H3702" s="53"/>
      <c r="I3702" s="67" t="s">
        <v>1</v>
      </c>
      <c r="J3702" s="53"/>
      <c r="K3702" s="67">
        <v>49020.08</v>
      </c>
      <c r="L3702" s="53"/>
      <c r="M3702" s="49" t="s">
        <v>1</v>
      </c>
    </row>
    <row r="3703" spans="1:13" ht="12.75">
      <c r="A3703" s="66" t="s">
        <v>326</v>
      </c>
      <c r="B3703" s="53"/>
      <c r="C3703" s="66" t="s">
        <v>327</v>
      </c>
      <c r="D3703" s="53"/>
      <c r="E3703" s="53"/>
      <c r="F3703" s="53"/>
      <c r="G3703" s="53"/>
      <c r="H3703" s="53"/>
      <c r="I3703" s="67" t="s">
        <v>1</v>
      </c>
      <c r="J3703" s="53"/>
      <c r="K3703" s="67">
        <v>107589.8</v>
      </c>
      <c r="L3703" s="53"/>
      <c r="M3703" s="49" t="s">
        <v>1</v>
      </c>
    </row>
    <row r="3704" spans="1:13" ht="12.75">
      <c r="A3704" s="66" t="s">
        <v>328</v>
      </c>
      <c r="B3704" s="53"/>
      <c r="C3704" s="66" t="s">
        <v>329</v>
      </c>
      <c r="D3704" s="53"/>
      <c r="E3704" s="53"/>
      <c r="F3704" s="53"/>
      <c r="G3704" s="53"/>
      <c r="H3704" s="53"/>
      <c r="I3704" s="67" t="s">
        <v>1</v>
      </c>
      <c r="J3704" s="53"/>
      <c r="K3704" s="67">
        <v>5260.05</v>
      </c>
      <c r="L3704" s="53"/>
      <c r="M3704" s="49" t="s">
        <v>1</v>
      </c>
    </row>
    <row r="3705" spans="1:13" ht="12.75">
      <c r="A3705" s="66" t="s">
        <v>330</v>
      </c>
      <c r="B3705" s="53"/>
      <c r="C3705" s="66" t="s">
        <v>331</v>
      </c>
      <c r="D3705" s="53"/>
      <c r="E3705" s="53"/>
      <c r="F3705" s="53"/>
      <c r="G3705" s="53"/>
      <c r="H3705" s="53"/>
      <c r="I3705" s="67" t="s">
        <v>1</v>
      </c>
      <c r="J3705" s="53"/>
      <c r="K3705" s="67">
        <v>3348</v>
      </c>
      <c r="L3705" s="53"/>
      <c r="M3705" s="49" t="s">
        <v>1</v>
      </c>
    </row>
    <row r="3706" spans="1:13" ht="12.75">
      <c r="A3706" s="66" t="s">
        <v>332</v>
      </c>
      <c r="B3706" s="53"/>
      <c r="C3706" s="66" t="s">
        <v>333</v>
      </c>
      <c r="D3706" s="53"/>
      <c r="E3706" s="53"/>
      <c r="F3706" s="53"/>
      <c r="G3706" s="53"/>
      <c r="H3706" s="53"/>
      <c r="I3706" s="67" t="s">
        <v>1</v>
      </c>
      <c r="J3706" s="53"/>
      <c r="K3706" s="67">
        <v>0</v>
      </c>
      <c r="L3706" s="53"/>
      <c r="M3706" s="49" t="s">
        <v>1</v>
      </c>
    </row>
    <row r="3707" spans="1:13" ht="12.75">
      <c r="A3707" s="64" t="s">
        <v>299</v>
      </c>
      <c r="B3707" s="53"/>
      <c r="C3707" s="64" t="s">
        <v>300</v>
      </c>
      <c r="D3707" s="53"/>
      <c r="E3707" s="53"/>
      <c r="F3707" s="53"/>
      <c r="G3707" s="53"/>
      <c r="H3707" s="53"/>
      <c r="I3707" s="65">
        <v>281031</v>
      </c>
      <c r="J3707" s="53"/>
      <c r="K3707" s="65">
        <v>95103.13</v>
      </c>
      <c r="L3707" s="53"/>
      <c r="M3707" s="14">
        <v>33.84</v>
      </c>
    </row>
    <row r="3708" spans="1:13" ht="12.75">
      <c r="A3708" s="66" t="s">
        <v>334</v>
      </c>
      <c r="B3708" s="53"/>
      <c r="C3708" s="66" t="s">
        <v>335</v>
      </c>
      <c r="D3708" s="53"/>
      <c r="E3708" s="53"/>
      <c r="F3708" s="53"/>
      <c r="G3708" s="53"/>
      <c r="H3708" s="53"/>
      <c r="I3708" s="67" t="s">
        <v>1</v>
      </c>
      <c r="J3708" s="53"/>
      <c r="K3708" s="67">
        <v>23650.09</v>
      </c>
      <c r="L3708" s="53"/>
      <c r="M3708" s="49" t="s">
        <v>1</v>
      </c>
    </row>
    <row r="3709" spans="1:13" ht="12.75">
      <c r="A3709" s="66" t="s">
        <v>336</v>
      </c>
      <c r="B3709" s="53"/>
      <c r="C3709" s="66" t="s">
        <v>337</v>
      </c>
      <c r="D3709" s="53"/>
      <c r="E3709" s="53"/>
      <c r="F3709" s="53"/>
      <c r="G3709" s="53"/>
      <c r="H3709" s="53"/>
      <c r="I3709" s="67" t="s">
        <v>1</v>
      </c>
      <c r="J3709" s="53"/>
      <c r="K3709" s="67">
        <v>24855.03</v>
      </c>
      <c r="L3709" s="53"/>
      <c r="M3709" s="49" t="s">
        <v>1</v>
      </c>
    </row>
    <row r="3710" spans="1:13" ht="12.75">
      <c r="A3710" s="66" t="s">
        <v>338</v>
      </c>
      <c r="B3710" s="53"/>
      <c r="C3710" s="66" t="s">
        <v>339</v>
      </c>
      <c r="D3710" s="53"/>
      <c r="E3710" s="53"/>
      <c r="F3710" s="53"/>
      <c r="G3710" s="53"/>
      <c r="H3710" s="53"/>
      <c r="I3710" s="67" t="s">
        <v>1</v>
      </c>
      <c r="J3710" s="53"/>
      <c r="K3710" s="67">
        <v>20120.71</v>
      </c>
      <c r="L3710" s="53"/>
      <c r="M3710" s="49" t="s">
        <v>1</v>
      </c>
    </row>
    <row r="3711" spans="1:13" ht="12.75">
      <c r="A3711" s="66" t="s">
        <v>342</v>
      </c>
      <c r="B3711" s="53"/>
      <c r="C3711" s="66" t="s">
        <v>343</v>
      </c>
      <c r="D3711" s="53"/>
      <c r="E3711" s="53"/>
      <c r="F3711" s="53"/>
      <c r="G3711" s="53"/>
      <c r="H3711" s="53"/>
      <c r="I3711" s="67" t="s">
        <v>1</v>
      </c>
      <c r="J3711" s="53"/>
      <c r="K3711" s="67">
        <v>2730</v>
      </c>
      <c r="L3711" s="53"/>
      <c r="M3711" s="49" t="s">
        <v>1</v>
      </c>
    </row>
    <row r="3712" spans="1:13" ht="12.75">
      <c r="A3712" s="66" t="s">
        <v>303</v>
      </c>
      <c r="B3712" s="53"/>
      <c r="C3712" s="66" t="s">
        <v>304</v>
      </c>
      <c r="D3712" s="53"/>
      <c r="E3712" s="53"/>
      <c r="F3712" s="53"/>
      <c r="G3712" s="53"/>
      <c r="H3712" s="53"/>
      <c r="I3712" s="67" t="s">
        <v>1</v>
      </c>
      <c r="J3712" s="53"/>
      <c r="K3712" s="67">
        <v>468.75</v>
      </c>
      <c r="L3712" s="53"/>
      <c r="M3712" s="49" t="s">
        <v>1</v>
      </c>
    </row>
    <row r="3713" spans="1:13" ht="12.75">
      <c r="A3713" s="66" t="s">
        <v>389</v>
      </c>
      <c r="B3713" s="53"/>
      <c r="C3713" s="66" t="s">
        <v>390</v>
      </c>
      <c r="D3713" s="53"/>
      <c r="E3713" s="53"/>
      <c r="F3713" s="53"/>
      <c r="G3713" s="53"/>
      <c r="H3713" s="53"/>
      <c r="I3713" s="67" t="s">
        <v>1</v>
      </c>
      <c r="J3713" s="53"/>
      <c r="K3713" s="67">
        <v>17349.8</v>
      </c>
      <c r="L3713" s="53"/>
      <c r="M3713" s="49" t="s">
        <v>1</v>
      </c>
    </row>
    <row r="3714" spans="1:13" ht="12.75">
      <c r="A3714" s="66" t="s">
        <v>344</v>
      </c>
      <c r="B3714" s="53"/>
      <c r="C3714" s="66" t="s">
        <v>345</v>
      </c>
      <c r="D3714" s="53"/>
      <c r="E3714" s="53"/>
      <c r="F3714" s="53"/>
      <c r="G3714" s="53"/>
      <c r="H3714" s="53"/>
      <c r="I3714" s="67" t="s">
        <v>1</v>
      </c>
      <c r="J3714" s="53"/>
      <c r="K3714" s="67">
        <v>5928.75</v>
      </c>
      <c r="L3714" s="53"/>
      <c r="M3714" s="49" t="s">
        <v>1</v>
      </c>
    </row>
    <row r="3715" spans="1:13" ht="12.75">
      <c r="A3715" s="64" t="s">
        <v>305</v>
      </c>
      <c r="B3715" s="53"/>
      <c r="C3715" s="64" t="s">
        <v>306</v>
      </c>
      <c r="D3715" s="53"/>
      <c r="E3715" s="53"/>
      <c r="F3715" s="53"/>
      <c r="G3715" s="53"/>
      <c r="H3715" s="53"/>
      <c r="I3715" s="65">
        <v>38000</v>
      </c>
      <c r="J3715" s="53"/>
      <c r="K3715" s="65">
        <v>11466.51</v>
      </c>
      <c r="L3715" s="53"/>
      <c r="M3715" s="14">
        <v>30.18</v>
      </c>
    </row>
    <row r="3716" spans="1:13" ht="12.75">
      <c r="A3716" s="66" t="s">
        <v>346</v>
      </c>
      <c r="B3716" s="53"/>
      <c r="C3716" s="66" t="s">
        <v>347</v>
      </c>
      <c r="D3716" s="53"/>
      <c r="E3716" s="53"/>
      <c r="F3716" s="53"/>
      <c r="G3716" s="53"/>
      <c r="H3716" s="53"/>
      <c r="I3716" s="67" t="s">
        <v>1</v>
      </c>
      <c r="J3716" s="53"/>
      <c r="K3716" s="67">
        <v>8874</v>
      </c>
      <c r="L3716" s="53"/>
      <c r="M3716" s="49" t="s">
        <v>1</v>
      </c>
    </row>
    <row r="3717" spans="1:13" ht="12.75">
      <c r="A3717" s="66" t="s">
        <v>309</v>
      </c>
      <c r="B3717" s="53"/>
      <c r="C3717" s="66" t="s">
        <v>310</v>
      </c>
      <c r="D3717" s="53"/>
      <c r="E3717" s="53"/>
      <c r="F3717" s="53"/>
      <c r="G3717" s="53"/>
      <c r="H3717" s="53"/>
      <c r="I3717" s="67" t="s">
        <v>1</v>
      </c>
      <c r="J3717" s="53"/>
      <c r="K3717" s="67">
        <v>341.49</v>
      </c>
      <c r="L3717" s="53"/>
      <c r="M3717" s="49" t="s">
        <v>1</v>
      </c>
    </row>
    <row r="3718" spans="1:13" ht="12.75">
      <c r="A3718" s="66" t="s">
        <v>348</v>
      </c>
      <c r="B3718" s="53"/>
      <c r="C3718" s="66" t="s">
        <v>349</v>
      </c>
      <c r="D3718" s="53"/>
      <c r="E3718" s="53"/>
      <c r="F3718" s="53"/>
      <c r="G3718" s="53"/>
      <c r="H3718" s="53"/>
      <c r="I3718" s="67" t="s">
        <v>1</v>
      </c>
      <c r="J3718" s="53"/>
      <c r="K3718" s="67">
        <v>1555</v>
      </c>
      <c r="L3718" s="53"/>
      <c r="M3718" s="49" t="s">
        <v>1</v>
      </c>
    </row>
    <row r="3719" spans="1:13" ht="12.75">
      <c r="A3719" s="66" t="s">
        <v>311</v>
      </c>
      <c r="B3719" s="53"/>
      <c r="C3719" s="66" t="s">
        <v>306</v>
      </c>
      <c r="D3719" s="53"/>
      <c r="E3719" s="53"/>
      <c r="F3719" s="53"/>
      <c r="G3719" s="53"/>
      <c r="H3719" s="53"/>
      <c r="I3719" s="67" t="s">
        <v>1</v>
      </c>
      <c r="J3719" s="53"/>
      <c r="K3719" s="67">
        <v>696.02</v>
      </c>
      <c r="L3719" s="53"/>
      <c r="M3719" s="49" t="s">
        <v>1</v>
      </c>
    </row>
    <row r="3720" spans="1:13" ht="12.75">
      <c r="A3720" s="64" t="s">
        <v>352</v>
      </c>
      <c r="B3720" s="53"/>
      <c r="C3720" s="64" t="s">
        <v>353</v>
      </c>
      <c r="D3720" s="53"/>
      <c r="E3720" s="53"/>
      <c r="F3720" s="53"/>
      <c r="G3720" s="53"/>
      <c r="H3720" s="53"/>
      <c r="I3720" s="65">
        <v>100</v>
      </c>
      <c r="J3720" s="53"/>
      <c r="K3720" s="65">
        <v>0</v>
      </c>
      <c r="L3720" s="53"/>
      <c r="M3720" s="14">
        <v>0</v>
      </c>
    </row>
    <row r="3721" spans="1:13" ht="12.75">
      <c r="A3721" s="66" t="s">
        <v>356</v>
      </c>
      <c r="B3721" s="53"/>
      <c r="C3721" s="66" t="s">
        <v>357</v>
      </c>
      <c r="D3721" s="53"/>
      <c r="E3721" s="53"/>
      <c r="F3721" s="53"/>
      <c r="G3721" s="53"/>
      <c r="H3721" s="53"/>
      <c r="I3721" s="67" t="s">
        <v>1</v>
      </c>
      <c r="J3721" s="53"/>
      <c r="K3721" s="67">
        <v>0</v>
      </c>
      <c r="L3721" s="53"/>
      <c r="M3721" s="49" t="s">
        <v>1</v>
      </c>
    </row>
    <row r="3722" spans="1:13" ht="12.75">
      <c r="A3722" s="72" t="s">
        <v>859</v>
      </c>
      <c r="B3722" s="53"/>
      <c r="C3722" s="72" t="s">
        <v>860</v>
      </c>
      <c r="D3722" s="53"/>
      <c r="E3722" s="53"/>
      <c r="F3722" s="53"/>
      <c r="G3722" s="53"/>
      <c r="H3722" s="53"/>
      <c r="I3722" s="73">
        <v>8775000</v>
      </c>
      <c r="J3722" s="53"/>
      <c r="K3722" s="73">
        <v>4534953.89</v>
      </c>
      <c r="L3722" s="53"/>
      <c r="M3722" s="48">
        <v>51.68</v>
      </c>
    </row>
    <row r="3723" spans="1:13" ht="12.75">
      <c r="A3723" s="68" t="s">
        <v>450</v>
      </c>
      <c r="B3723" s="53"/>
      <c r="C3723" s="53"/>
      <c r="D3723" s="53"/>
      <c r="E3723" s="53"/>
      <c r="F3723" s="53"/>
      <c r="G3723" s="53"/>
      <c r="H3723" s="53"/>
      <c r="I3723" s="69">
        <v>8775000</v>
      </c>
      <c r="J3723" s="53"/>
      <c r="K3723" s="69">
        <v>4534953.89</v>
      </c>
      <c r="L3723" s="53"/>
      <c r="M3723" s="46">
        <v>51.68</v>
      </c>
    </row>
    <row r="3724" spans="1:13" ht="12.75">
      <c r="A3724" s="68" t="s">
        <v>451</v>
      </c>
      <c r="B3724" s="53"/>
      <c r="C3724" s="53"/>
      <c r="D3724" s="53"/>
      <c r="E3724" s="53"/>
      <c r="F3724" s="53"/>
      <c r="G3724" s="53"/>
      <c r="H3724" s="53"/>
      <c r="I3724" s="69">
        <v>8775000</v>
      </c>
      <c r="J3724" s="53"/>
      <c r="K3724" s="69">
        <v>4534953.89</v>
      </c>
      <c r="L3724" s="53"/>
      <c r="M3724" s="46">
        <v>51.68</v>
      </c>
    </row>
    <row r="3725" spans="1:13" ht="12.75">
      <c r="A3725" s="64" t="s">
        <v>280</v>
      </c>
      <c r="B3725" s="53"/>
      <c r="C3725" s="64" t="s">
        <v>281</v>
      </c>
      <c r="D3725" s="53"/>
      <c r="E3725" s="53"/>
      <c r="F3725" s="53"/>
      <c r="G3725" s="53"/>
      <c r="H3725" s="53"/>
      <c r="I3725" s="65">
        <v>6775000</v>
      </c>
      <c r="J3725" s="53"/>
      <c r="K3725" s="65">
        <v>3687637.69</v>
      </c>
      <c r="L3725" s="53"/>
      <c r="M3725" s="14">
        <v>54.43</v>
      </c>
    </row>
    <row r="3726" spans="1:13" ht="12.75">
      <c r="A3726" s="66" t="s">
        <v>282</v>
      </c>
      <c r="B3726" s="53"/>
      <c r="C3726" s="66" t="s">
        <v>283</v>
      </c>
      <c r="D3726" s="53"/>
      <c r="E3726" s="53"/>
      <c r="F3726" s="53"/>
      <c r="G3726" s="53"/>
      <c r="H3726" s="53"/>
      <c r="I3726" s="67" t="s">
        <v>1</v>
      </c>
      <c r="J3726" s="53"/>
      <c r="K3726" s="67">
        <v>3634185.85</v>
      </c>
      <c r="L3726" s="53"/>
      <c r="M3726" s="49" t="s">
        <v>1</v>
      </c>
    </row>
    <row r="3727" spans="1:13" ht="12.75">
      <c r="A3727" s="66" t="s">
        <v>383</v>
      </c>
      <c r="B3727" s="53"/>
      <c r="C3727" s="66" t="s">
        <v>384</v>
      </c>
      <c r="D3727" s="53"/>
      <c r="E3727" s="53"/>
      <c r="F3727" s="53"/>
      <c r="G3727" s="53"/>
      <c r="H3727" s="53"/>
      <c r="I3727" s="67" t="s">
        <v>1</v>
      </c>
      <c r="J3727" s="53"/>
      <c r="K3727" s="67">
        <v>36454.73</v>
      </c>
      <c r="L3727" s="53"/>
      <c r="M3727" s="49" t="s">
        <v>1</v>
      </c>
    </row>
    <row r="3728" spans="1:13" ht="12.75">
      <c r="A3728" s="66" t="s">
        <v>861</v>
      </c>
      <c r="B3728" s="53"/>
      <c r="C3728" s="66" t="s">
        <v>862</v>
      </c>
      <c r="D3728" s="53"/>
      <c r="E3728" s="53"/>
      <c r="F3728" s="53"/>
      <c r="G3728" s="53"/>
      <c r="H3728" s="53"/>
      <c r="I3728" s="67" t="s">
        <v>1</v>
      </c>
      <c r="J3728" s="53"/>
      <c r="K3728" s="67">
        <v>16997.11</v>
      </c>
      <c r="L3728" s="53"/>
      <c r="M3728" s="49" t="s">
        <v>1</v>
      </c>
    </row>
    <row r="3729" spans="1:13" ht="12.75">
      <c r="A3729" s="64" t="s">
        <v>284</v>
      </c>
      <c r="B3729" s="53"/>
      <c r="C3729" s="64" t="s">
        <v>285</v>
      </c>
      <c r="D3729" s="53"/>
      <c r="E3729" s="53"/>
      <c r="F3729" s="53"/>
      <c r="G3729" s="53"/>
      <c r="H3729" s="53"/>
      <c r="I3729" s="65">
        <v>500000</v>
      </c>
      <c r="J3729" s="53"/>
      <c r="K3729" s="65">
        <v>138946.17</v>
      </c>
      <c r="L3729" s="53"/>
      <c r="M3729" s="14">
        <v>27.79</v>
      </c>
    </row>
    <row r="3730" spans="1:13" ht="12.75">
      <c r="A3730" s="66" t="s">
        <v>286</v>
      </c>
      <c r="B3730" s="53"/>
      <c r="C3730" s="66" t="s">
        <v>285</v>
      </c>
      <c r="D3730" s="53"/>
      <c r="E3730" s="53"/>
      <c r="F3730" s="53"/>
      <c r="G3730" s="53"/>
      <c r="H3730" s="53"/>
      <c r="I3730" s="67" t="s">
        <v>1</v>
      </c>
      <c r="J3730" s="53"/>
      <c r="K3730" s="67">
        <v>138946.17</v>
      </c>
      <c r="L3730" s="53"/>
      <c r="M3730" s="49" t="s">
        <v>1</v>
      </c>
    </row>
    <row r="3731" spans="1:13" ht="12.75">
      <c r="A3731" s="64" t="s">
        <v>287</v>
      </c>
      <c r="B3731" s="53"/>
      <c r="C3731" s="64" t="s">
        <v>288</v>
      </c>
      <c r="D3731" s="53"/>
      <c r="E3731" s="53"/>
      <c r="F3731" s="53"/>
      <c r="G3731" s="53"/>
      <c r="H3731" s="53"/>
      <c r="I3731" s="65">
        <v>1265000</v>
      </c>
      <c r="J3731" s="53"/>
      <c r="K3731" s="65">
        <v>608460.22</v>
      </c>
      <c r="L3731" s="53"/>
      <c r="M3731" s="14">
        <v>48.1</v>
      </c>
    </row>
    <row r="3732" spans="1:13" ht="12.75">
      <c r="A3732" s="66" t="s">
        <v>289</v>
      </c>
      <c r="B3732" s="53"/>
      <c r="C3732" s="66" t="s">
        <v>290</v>
      </c>
      <c r="D3732" s="53"/>
      <c r="E3732" s="53"/>
      <c r="F3732" s="53"/>
      <c r="G3732" s="53"/>
      <c r="H3732" s="53"/>
      <c r="I3732" s="67" t="s">
        <v>1</v>
      </c>
      <c r="J3732" s="53"/>
      <c r="K3732" s="67">
        <v>608460.22</v>
      </c>
      <c r="L3732" s="53"/>
      <c r="M3732" s="49" t="s">
        <v>1</v>
      </c>
    </row>
    <row r="3733" spans="1:13" ht="12.75">
      <c r="A3733" s="64" t="s">
        <v>291</v>
      </c>
      <c r="B3733" s="53"/>
      <c r="C3733" s="64" t="s">
        <v>292</v>
      </c>
      <c r="D3733" s="53"/>
      <c r="E3733" s="53"/>
      <c r="F3733" s="53"/>
      <c r="G3733" s="53"/>
      <c r="H3733" s="53"/>
      <c r="I3733" s="65">
        <v>195000</v>
      </c>
      <c r="J3733" s="53"/>
      <c r="K3733" s="65">
        <v>82285.06</v>
      </c>
      <c r="L3733" s="53"/>
      <c r="M3733" s="14">
        <v>42.2</v>
      </c>
    </row>
    <row r="3734" spans="1:13" ht="12.75">
      <c r="A3734" s="66" t="s">
        <v>293</v>
      </c>
      <c r="B3734" s="53"/>
      <c r="C3734" s="66" t="s">
        <v>294</v>
      </c>
      <c r="D3734" s="53"/>
      <c r="E3734" s="53"/>
      <c r="F3734" s="53"/>
      <c r="G3734" s="53"/>
      <c r="H3734" s="53"/>
      <c r="I3734" s="67" t="s">
        <v>1</v>
      </c>
      <c r="J3734" s="53"/>
      <c r="K3734" s="67">
        <v>82285.06</v>
      </c>
      <c r="L3734" s="53"/>
      <c r="M3734" s="49" t="s">
        <v>1</v>
      </c>
    </row>
    <row r="3735" spans="1:13" ht="12.75">
      <c r="A3735" s="64" t="s">
        <v>305</v>
      </c>
      <c r="B3735" s="53"/>
      <c r="C3735" s="64" t="s">
        <v>306</v>
      </c>
      <c r="D3735" s="53"/>
      <c r="E3735" s="53"/>
      <c r="F3735" s="53"/>
      <c r="G3735" s="53"/>
      <c r="H3735" s="53"/>
      <c r="I3735" s="65">
        <v>40000</v>
      </c>
      <c r="J3735" s="53"/>
      <c r="K3735" s="65">
        <v>17624.75</v>
      </c>
      <c r="L3735" s="53"/>
      <c r="M3735" s="14">
        <v>44.06</v>
      </c>
    </row>
    <row r="3736" spans="1:13" ht="12.75">
      <c r="A3736" s="66" t="s">
        <v>350</v>
      </c>
      <c r="B3736" s="53"/>
      <c r="C3736" s="66" t="s">
        <v>351</v>
      </c>
      <c r="D3736" s="53"/>
      <c r="E3736" s="53"/>
      <c r="F3736" s="53"/>
      <c r="G3736" s="53"/>
      <c r="H3736" s="53"/>
      <c r="I3736" s="67" t="s">
        <v>1</v>
      </c>
      <c r="J3736" s="53"/>
      <c r="K3736" s="67">
        <v>17624.75</v>
      </c>
      <c r="L3736" s="53"/>
      <c r="M3736" s="49" t="s">
        <v>1</v>
      </c>
    </row>
    <row r="3737" spans="1:13" ht="12.75">
      <c r="A3737" s="70" t="s">
        <v>708</v>
      </c>
      <c r="B3737" s="53"/>
      <c r="C3737" s="70" t="s">
        <v>709</v>
      </c>
      <c r="D3737" s="53"/>
      <c r="E3737" s="53"/>
      <c r="F3737" s="53"/>
      <c r="G3737" s="53"/>
      <c r="H3737" s="53"/>
      <c r="I3737" s="71">
        <v>2850400</v>
      </c>
      <c r="J3737" s="53"/>
      <c r="K3737" s="71">
        <v>741986.03</v>
      </c>
      <c r="L3737" s="53"/>
      <c r="M3737" s="47">
        <v>26.03</v>
      </c>
    </row>
    <row r="3738" spans="1:13" ht="12.75">
      <c r="A3738" s="72" t="s">
        <v>762</v>
      </c>
      <c r="B3738" s="53"/>
      <c r="C3738" s="72" t="s">
        <v>763</v>
      </c>
      <c r="D3738" s="53"/>
      <c r="E3738" s="53"/>
      <c r="F3738" s="53"/>
      <c r="G3738" s="53"/>
      <c r="H3738" s="53"/>
      <c r="I3738" s="73">
        <v>743600</v>
      </c>
      <c r="J3738" s="53"/>
      <c r="K3738" s="73">
        <v>466308.31</v>
      </c>
      <c r="L3738" s="53"/>
      <c r="M3738" s="48">
        <v>62.71</v>
      </c>
    </row>
    <row r="3739" spans="1:13" ht="12.75">
      <c r="A3739" s="68" t="s">
        <v>444</v>
      </c>
      <c r="B3739" s="53"/>
      <c r="C3739" s="53"/>
      <c r="D3739" s="53"/>
      <c r="E3739" s="53"/>
      <c r="F3739" s="53"/>
      <c r="G3739" s="53"/>
      <c r="H3739" s="53"/>
      <c r="I3739" s="69">
        <v>570000</v>
      </c>
      <c r="J3739" s="53"/>
      <c r="K3739" s="69">
        <v>385712.31</v>
      </c>
      <c r="L3739" s="53"/>
      <c r="M3739" s="46">
        <v>67.67</v>
      </c>
    </row>
    <row r="3740" spans="1:13" ht="12.75">
      <c r="A3740" s="68" t="s">
        <v>445</v>
      </c>
      <c r="B3740" s="53"/>
      <c r="C3740" s="53"/>
      <c r="D3740" s="53"/>
      <c r="E3740" s="53"/>
      <c r="F3740" s="53"/>
      <c r="G3740" s="53"/>
      <c r="H3740" s="53"/>
      <c r="I3740" s="69">
        <v>570000</v>
      </c>
      <c r="J3740" s="53"/>
      <c r="K3740" s="69">
        <v>385712.31</v>
      </c>
      <c r="L3740" s="53"/>
      <c r="M3740" s="46">
        <v>67.67</v>
      </c>
    </row>
    <row r="3741" spans="1:13" ht="12.75">
      <c r="A3741" s="64" t="s">
        <v>280</v>
      </c>
      <c r="B3741" s="53"/>
      <c r="C3741" s="64" t="s">
        <v>281</v>
      </c>
      <c r="D3741" s="53"/>
      <c r="E3741" s="53"/>
      <c r="F3741" s="53"/>
      <c r="G3741" s="53"/>
      <c r="H3741" s="53"/>
      <c r="I3741" s="65">
        <v>455000</v>
      </c>
      <c r="J3741" s="53"/>
      <c r="K3741" s="65">
        <v>312163.59</v>
      </c>
      <c r="L3741" s="53"/>
      <c r="M3741" s="14">
        <v>68.61</v>
      </c>
    </row>
    <row r="3742" spans="1:13" ht="12.75">
      <c r="A3742" s="66" t="s">
        <v>282</v>
      </c>
      <c r="B3742" s="53"/>
      <c r="C3742" s="66" t="s">
        <v>283</v>
      </c>
      <c r="D3742" s="53"/>
      <c r="E3742" s="53"/>
      <c r="F3742" s="53"/>
      <c r="G3742" s="53"/>
      <c r="H3742" s="53"/>
      <c r="I3742" s="67" t="s">
        <v>1</v>
      </c>
      <c r="J3742" s="53"/>
      <c r="K3742" s="67">
        <v>312163.59</v>
      </c>
      <c r="L3742" s="53"/>
      <c r="M3742" s="49" t="s">
        <v>1</v>
      </c>
    </row>
    <row r="3743" spans="1:13" ht="12.75">
      <c r="A3743" s="64" t="s">
        <v>284</v>
      </c>
      <c r="B3743" s="53"/>
      <c r="C3743" s="64" t="s">
        <v>285</v>
      </c>
      <c r="D3743" s="53"/>
      <c r="E3743" s="53"/>
      <c r="F3743" s="53"/>
      <c r="G3743" s="53"/>
      <c r="H3743" s="53"/>
      <c r="I3743" s="65">
        <v>26000</v>
      </c>
      <c r="J3743" s="53"/>
      <c r="K3743" s="65">
        <v>16500</v>
      </c>
      <c r="L3743" s="53"/>
      <c r="M3743" s="14">
        <v>63.46</v>
      </c>
    </row>
    <row r="3744" spans="1:13" ht="12.75">
      <c r="A3744" s="66" t="s">
        <v>286</v>
      </c>
      <c r="B3744" s="53"/>
      <c r="C3744" s="66" t="s">
        <v>285</v>
      </c>
      <c r="D3744" s="53"/>
      <c r="E3744" s="53"/>
      <c r="F3744" s="53"/>
      <c r="G3744" s="53"/>
      <c r="H3744" s="53"/>
      <c r="I3744" s="67" t="s">
        <v>1</v>
      </c>
      <c r="J3744" s="53"/>
      <c r="K3744" s="67">
        <v>16500</v>
      </c>
      <c r="L3744" s="53"/>
      <c r="M3744" s="49" t="s">
        <v>1</v>
      </c>
    </row>
    <row r="3745" spans="1:13" ht="12.75">
      <c r="A3745" s="64" t="s">
        <v>287</v>
      </c>
      <c r="B3745" s="53"/>
      <c r="C3745" s="64" t="s">
        <v>288</v>
      </c>
      <c r="D3745" s="53"/>
      <c r="E3745" s="53"/>
      <c r="F3745" s="53"/>
      <c r="G3745" s="53"/>
      <c r="H3745" s="53"/>
      <c r="I3745" s="65">
        <v>78000</v>
      </c>
      <c r="J3745" s="53"/>
      <c r="K3745" s="65">
        <v>51507.03</v>
      </c>
      <c r="L3745" s="53"/>
      <c r="M3745" s="14">
        <v>66.03</v>
      </c>
    </row>
    <row r="3746" spans="1:13" ht="12.75">
      <c r="A3746" s="66" t="s">
        <v>289</v>
      </c>
      <c r="B3746" s="53"/>
      <c r="C3746" s="66" t="s">
        <v>290</v>
      </c>
      <c r="D3746" s="53"/>
      <c r="E3746" s="53"/>
      <c r="F3746" s="53"/>
      <c r="G3746" s="53"/>
      <c r="H3746" s="53"/>
      <c r="I3746" s="67" t="s">
        <v>1</v>
      </c>
      <c r="J3746" s="53"/>
      <c r="K3746" s="67">
        <v>51507.03</v>
      </c>
      <c r="L3746" s="53"/>
      <c r="M3746" s="49" t="s">
        <v>1</v>
      </c>
    </row>
    <row r="3747" spans="1:13" ht="12.75">
      <c r="A3747" s="64" t="s">
        <v>291</v>
      </c>
      <c r="B3747" s="53"/>
      <c r="C3747" s="64" t="s">
        <v>292</v>
      </c>
      <c r="D3747" s="53"/>
      <c r="E3747" s="53"/>
      <c r="F3747" s="53"/>
      <c r="G3747" s="53"/>
      <c r="H3747" s="53"/>
      <c r="I3747" s="65">
        <v>11000</v>
      </c>
      <c r="J3747" s="53"/>
      <c r="K3747" s="65">
        <v>5541.69</v>
      </c>
      <c r="L3747" s="53"/>
      <c r="M3747" s="14">
        <v>50.38</v>
      </c>
    </row>
    <row r="3748" spans="1:13" ht="12.75">
      <c r="A3748" s="66" t="s">
        <v>293</v>
      </c>
      <c r="B3748" s="53"/>
      <c r="C3748" s="66" t="s">
        <v>294</v>
      </c>
      <c r="D3748" s="53"/>
      <c r="E3748" s="53"/>
      <c r="F3748" s="53"/>
      <c r="G3748" s="53"/>
      <c r="H3748" s="53"/>
      <c r="I3748" s="67" t="s">
        <v>1</v>
      </c>
      <c r="J3748" s="53"/>
      <c r="K3748" s="67">
        <v>5541.69</v>
      </c>
      <c r="L3748" s="53"/>
      <c r="M3748" s="49" t="s">
        <v>1</v>
      </c>
    </row>
    <row r="3749" spans="1:13" ht="12.75">
      <c r="A3749" s="68" t="s">
        <v>448</v>
      </c>
      <c r="B3749" s="53"/>
      <c r="C3749" s="53"/>
      <c r="D3749" s="53"/>
      <c r="E3749" s="53"/>
      <c r="F3749" s="53"/>
      <c r="G3749" s="53"/>
      <c r="H3749" s="53"/>
      <c r="I3749" s="69">
        <v>123600</v>
      </c>
      <c r="J3749" s="53"/>
      <c r="K3749" s="69">
        <v>80596</v>
      </c>
      <c r="L3749" s="53"/>
      <c r="M3749" s="46">
        <v>65.21</v>
      </c>
    </row>
    <row r="3750" spans="1:13" ht="12.75">
      <c r="A3750" s="68" t="s">
        <v>449</v>
      </c>
      <c r="B3750" s="53"/>
      <c r="C3750" s="53"/>
      <c r="D3750" s="53"/>
      <c r="E3750" s="53"/>
      <c r="F3750" s="53"/>
      <c r="G3750" s="53"/>
      <c r="H3750" s="53"/>
      <c r="I3750" s="69">
        <v>123600</v>
      </c>
      <c r="J3750" s="53"/>
      <c r="K3750" s="69">
        <v>80596</v>
      </c>
      <c r="L3750" s="53"/>
      <c r="M3750" s="46">
        <v>65.21</v>
      </c>
    </row>
    <row r="3751" spans="1:13" ht="12.75">
      <c r="A3751" s="64" t="s">
        <v>280</v>
      </c>
      <c r="B3751" s="53"/>
      <c r="C3751" s="64" t="s">
        <v>281</v>
      </c>
      <c r="D3751" s="53"/>
      <c r="E3751" s="53"/>
      <c r="F3751" s="53"/>
      <c r="G3751" s="53"/>
      <c r="H3751" s="53"/>
      <c r="I3751" s="65">
        <v>98000</v>
      </c>
      <c r="J3751" s="53"/>
      <c r="K3751" s="65">
        <v>67907.05</v>
      </c>
      <c r="L3751" s="53"/>
      <c r="M3751" s="14">
        <v>69.29</v>
      </c>
    </row>
    <row r="3752" spans="1:13" ht="12.75">
      <c r="A3752" s="66" t="s">
        <v>282</v>
      </c>
      <c r="B3752" s="53"/>
      <c r="C3752" s="66" t="s">
        <v>283</v>
      </c>
      <c r="D3752" s="53"/>
      <c r="E3752" s="53"/>
      <c r="F3752" s="53"/>
      <c r="G3752" s="53"/>
      <c r="H3752" s="53"/>
      <c r="I3752" s="67" t="s">
        <v>1</v>
      </c>
      <c r="J3752" s="53"/>
      <c r="K3752" s="67">
        <v>67907.05</v>
      </c>
      <c r="L3752" s="53"/>
      <c r="M3752" s="49" t="s">
        <v>1</v>
      </c>
    </row>
    <row r="3753" spans="1:13" ht="12.75">
      <c r="A3753" s="64" t="s">
        <v>284</v>
      </c>
      <c r="B3753" s="53"/>
      <c r="C3753" s="64" t="s">
        <v>285</v>
      </c>
      <c r="D3753" s="53"/>
      <c r="E3753" s="53"/>
      <c r="F3753" s="53"/>
      <c r="G3753" s="53"/>
      <c r="H3753" s="53"/>
      <c r="I3753" s="65">
        <v>5600</v>
      </c>
      <c r="J3753" s="53"/>
      <c r="K3753" s="65">
        <v>0</v>
      </c>
      <c r="L3753" s="53"/>
      <c r="M3753" s="14">
        <v>0</v>
      </c>
    </row>
    <row r="3754" spans="1:13" ht="12.75">
      <c r="A3754" s="66" t="s">
        <v>286</v>
      </c>
      <c r="B3754" s="53"/>
      <c r="C3754" s="66" t="s">
        <v>285</v>
      </c>
      <c r="D3754" s="53"/>
      <c r="E3754" s="53"/>
      <c r="F3754" s="53"/>
      <c r="G3754" s="53"/>
      <c r="H3754" s="53"/>
      <c r="I3754" s="67" t="s">
        <v>1</v>
      </c>
      <c r="J3754" s="53"/>
      <c r="K3754" s="67">
        <v>0</v>
      </c>
      <c r="L3754" s="53"/>
      <c r="M3754" s="49" t="s">
        <v>1</v>
      </c>
    </row>
    <row r="3755" spans="1:13" ht="12.75">
      <c r="A3755" s="64" t="s">
        <v>287</v>
      </c>
      <c r="B3755" s="53"/>
      <c r="C3755" s="64" t="s">
        <v>288</v>
      </c>
      <c r="D3755" s="53"/>
      <c r="E3755" s="53"/>
      <c r="F3755" s="53"/>
      <c r="G3755" s="53"/>
      <c r="H3755" s="53"/>
      <c r="I3755" s="65">
        <v>18000</v>
      </c>
      <c r="J3755" s="53"/>
      <c r="K3755" s="65">
        <v>11204.67</v>
      </c>
      <c r="L3755" s="53"/>
      <c r="M3755" s="14">
        <v>62.25</v>
      </c>
    </row>
    <row r="3756" spans="1:13" ht="12.75">
      <c r="A3756" s="66" t="s">
        <v>289</v>
      </c>
      <c r="B3756" s="53"/>
      <c r="C3756" s="66" t="s">
        <v>290</v>
      </c>
      <c r="D3756" s="53"/>
      <c r="E3756" s="53"/>
      <c r="F3756" s="53"/>
      <c r="G3756" s="53"/>
      <c r="H3756" s="53"/>
      <c r="I3756" s="67" t="s">
        <v>1</v>
      </c>
      <c r="J3756" s="53"/>
      <c r="K3756" s="67">
        <v>11204.67</v>
      </c>
      <c r="L3756" s="53"/>
      <c r="M3756" s="49" t="s">
        <v>1</v>
      </c>
    </row>
    <row r="3757" spans="1:13" ht="12.75">
      <c r="A3757" s="64" t="s">
        <v>291</v>
      </c>
      <c r="B3757" s="53"/>
      <c r="C3757" s="64" t="s">
        <v>292</v>
      </c>
      <c r="D3757" s="53"/>
      <c r="E3757" s="53"/>
      <c r="F3757" s="53"/>
      <c r="G3757" s="53"/>
      <c r="H3757" s="53"/>
      <c r="I3757" s="65">
        <v>2000</v>
      </c>
      <c r="J3757" s="53"/>
      <c r="K3757" s="65">
        <v>1484.28</v>
      </c>
      <c r="L3757" s="53"/>
      <c r="M3757" s="14">
        <v>74.21</v>
      </c>
    </row>
    <row r="3758" spans="1:13" ht="12.75">
      <c r="A3758" s="66" t="s">
        <v>293</v>
      </c>
      <c r="B3758" s="53"/>
      <c r="C3758" s="66" t="s">
        <v>294</v>
      </c>
      <c r="D3758" s="53"/>
      <c r="E3758" s="53"/>
      <c r="F3758" s="53"/>
      <c r="G3758" s="53"/>
      <c r="H3758" s="53"/>
      <c r="I3758" s="67" t="s">
        <v>1</v>
      </c>
      <c r="J3758" s="53"/>
      <c r="K3758" s="67">
        <v>1484.28</v>
      </c>
      <c r="L3758" s="53"/>
      <c r="M3758" s="49" t="s">
        <v>1</v>
      </c>
    </row>
    <row r="3759" spans="1:13" ht="12.75">
      <c r="A3759" s="68" t="s">
        <v>450</v>
      </c>
      <c r="B3759" s="53"/>
      <c r="C3759" s="53"/>
      <c r="D3759" s="53"/>
      <c r="E3759" s="53"/>
      <c r="F3759" s="53"/>
      <c r="G3759" s="53"/>
      <c r="H3759" s="53"/>
      <c r="I3759" s="69">
        <v>50000</v>
      </c>
      <c r="J3759" s="53"/>
      <c r="K3759" s="69">
        <v>0</v>
      </c>
      <c r="L3759" s="53"/>
      <c r="M3759" s="46">
        <v>0</v>
      </c>
    </row>
    <row r="3760" spans="1:13" ht="12.75">
      <c r="A3760" s="68" t="s">
        <v>451</v>
      </c>
      <c r="B3760" s="53"/>
      <c r="C3760" s="53"/>
      <c r="D3760" s="53"/>
      <c r="E3760" s="53"/>
      <c r="F3760" s="53"/>
      <c r="G3760" s="53"/>
      <c r="H3760" s="53"/>
      <c r="I3760" s="69">
        <v>50000</v>
      </c>
      <c r="J3760" s="53"/>
      <c r="K3760" s="69">
        <v>0</v>
      </c>
      <c r="L3760" s="53"/>
      <c r="M3760" s="46">
        <v>0</v>
      </c>
    </row>
    <row r="3761" spans="1:13" ht="12.75">
      <c r="A3761" s="64" t="s">
        <v>280</v>
      </c>
      <c r="B3761" s="53"/>
      <c r="C3761" s="64" t="s">
        <v>281</v>
      </c>
      <c r="D3761" s="53"/>
      <c r="E3761" s="53"/>
      <c r="F3761" s="53"/>
      <c r="G3761" s="53"/>
      <c r="H3761" s="53"/>
      <c r="I3761" s="65">
        <v>30000</v>
      </c>
      <c r="J3761" s="53"/>
      <c r="K3761" s="65">
        <v>0</v>
      </c>
      <c r="L3761" s="53"/>
      <c r="M3761" s="14">
        <v>0</v>
      </c>
    </row>
    <row r="3762" spans="1:13" ht="12.75">
      <c r="A3762" s="66" t="s">
        <v>282</v>
      </c>
      <c r="B3762" s="53"/>
      <c r="C3762" s="66" t="s">
        <v>283</v>
      </c>
      <c r="D3762" s="53"/>
      <c r="E3762" s="53"/>
      <c r="F3762" s="53"/>
      <c r="G3762" s="53"/>
      <c r="H3762" s="53"/>
      <c r="I3762" s="67" t="s">
        <v>1</v>
      </c>
      <c r="J3762" s="53"/>
      <c r="K3762" s="67">
        <v>0</v>
      </c>
      <c r="L3762" s="53"/>
      <c r="M3762" s="49" t="s">
        <v>1</v>
      </c>
    </row>
    <row r="3763" spans="1:13" ht="12.75">
      <c r="A3763" s="64" t="s">
        <v>284</v>
      </c>
      <c r="B3763" s="53"/>
      <c r="C3763" s="64" t="s">
        <v>285</v>
      </c>
      <c r="D3763" s="53"/>
      <c r="E3763" s="53"/>
      <c r="F3763" s="53"/>
      <c r="G3763" s="53"/>
      <c r="H3763" s="53"/>
      <c r="I3763" s="65">
        <v>3000</v>
      </c>
      <c r="J3763" s="53"/>
      <c r="K3763" s="65">
        <v>0</v>
      </c>
      <c r="L3763" s="53"/>
      <c r="M3763" s="14">
        <v>0</v>
      </c>
    </row>
    <row r="3764" spans="1:13" ht="12.75">
      <c r="A3764" s="66" t="s">
        <v>286</v>
      </c>
      <c r="B3764" s="53"/>
      <c r="C3764" s="66" t="s">
        <v>285</v>
      </c>
      <c r="D3764" s="53"/>
      <c r="E3764" s="53"/>
      <c r="F3764" s="53"/>
      <c r="G3764" s="53"/>
      <c r="H3764" s="53"/>
      <c r="I3764" s="67" t="s">
        <v>1</v>
      </c>
      <c r="J3764" s="53"/>
      <c r="K3764" s="67">
        <v>0</v>
      </c>
      <c r="L3764" s="53"/>
      <c r="M3764" s="49" t="s">
        <v>1</v>
      </c>
    </row>
    <row r="3765" spans="1:13" ht="12.75">
      <c r="A3765" s="64" t="s">
        <v>287</v>
      </c>
      <c r="B3765" s="53"/>
      <c r="C3765" s="64" t="s">
        <v>288</v>
      </c>
      <c r="D3765" s="53"/>
      <c r="E3765" s="53"/>
      <c r="F3765" s="53"/>
      <c r="G3765" s="53"/>
      <c r="H3765" s="53"/>
      <c r="I3765" s="65">
        <v>15000</v>
      </c>
      <c r="J3765" s="53"/>
      <c r="K3765" s="65">
        <v>0</v>
      </c>
      <c r="L3765" s="53"/>
      <c r="M3765" s="14">
        <v>0</v>
      </c>
    </row>
    <row r="3766" spans="1:13" ht="12.75">
      <c r="A3766" s="66" t="s">
        <v>289</v>
      </c>
      <c r="B3766" s="53"/>
      <c r="C3766" s="66" t="s">
        <v>290</v>
      </c>
      <c r="D3766" s="53"/>
      <c r="E3766" s="53"/>
      <c r="F3766" s="53"/>
      <c r="G3766" s="53"/>
      <c r="H3766" s="53"/>
      <c r="I3766" s="67" t="s">
        <v>1</v>
      </c>
      <c r="J3766" s="53"/>
      <c r="K3766" s="67">
        <v>0</v>
      </c>
      <c r="L3766" s="53"/>
      <c r="M3766" s="49" t="s">
        <v>1</v>
      </c>
    </row>
    <row r="3767" spans="1:13" ht="12.75">
      <c r="A3767" s="64" t="s">
        <v>291</v>
      </c>
      <c r="B3767" s="53"/>
      <c r="C3767" s="64" t="s">
        <v>292</v>
      </c>
      <c r="D3767" s="53"/>
      <c r="E3767" s="53"/>
      <c r="F3767" s="53"/>
      <c r="G3767" s="53"/>
      <c r="H3767" s="53"/>
      <c r="I3767" s="65">
        <v>1000</v>
      </c>
      <c r="J3767" s="53"/>
      <c r="K3767" s="65">
        <v>0</v>
      </c>
      <c r="L3767" s="53"/>
      <c r="M3767" s="14">
        <v>0</v>
      </c>
    </row>
    <row r="3768" spans="1:13" ht="12.75">
      <c r="A3768" s="66" t="s">
        <v>293</v>
      </c>
      <c r="B3768" s="53"/>
      <c r="C3768" s="66" t="s">
        <v>294</v>
      </c>
      <c r="D3768" s="53"/>
      <c r="E3768" s="53"/>
      <c r="F3768" s="53"/>
      <c r="G3768" s="53"/>
      <c r="H3768" s="53"/>
      <c r="I3768" s="67" t="s">
        <v>1</v>
      </c>
      <c r="J3768" s="53"/>
      <c r="K3768" s="67">
        <v>0</v>
      </c>
      <c r="L3768" s="53"/>
      <c r="M3768" s="49" t="s">
        <v>1</v>
      </c>
    </row>
    <row r="3769" spans="1:13" ht="12.75">
      <c r="A3769" s="64" t="s">
        <v>295</v>
      </c>
      <c r="B3769" s="53"/>
      <c r="C3769" s="64" t="s">
        <v>296</v>
      </c>
      <c r="D3769" s="53"/>
      <c r="E3769" s="53"/>
      <c r="F3769" s="53"/>
      <c r="G3769" s="53"/>
      <c r="H3769" s="53"/>
      <c r="I3769" s="65">
        <v>1000</v>
      </c>
      <c r="J3769" s="53"/>
      <c r="K3769" s="65">
        <v>0</v>
      </c>
      <c r="L3769" s="53"/>
      <c r="M3769" s="14">
        <v>0</v>
      </c>
    </row>
    <row r="3770" spans="1:13" ht="12.75">
      <c r="A3770" s="66" t="s">
        <v>387</v>
      </c>
      <c r="B3770" s="53"/>
      <c r="C3770" s="66" t="s">
        <v>388</v>
      </c>
      <c r="D3770" s="53"/>
      <c r="E3770" s="53"/>
      <c r="F3770" s="53"/>
      <c r="G3770" s="53"/>
      <c r="H3770" s="53"/>
      <c r="I3770" s="67" t="s">
        <v>1</v>
      </c>
      <c r="J3770" s="53"/>
      <c r="K3770" s="67">
        <v>0</v>
      </c>
      <c r="L3770" s="53"/>
      <c r="M3770" s="49" t="s">
        <v>1</v>
      </c>
    </row>
    <row r="3771" spans="1:13" ht="12.75">
      <c r="A3771" s="72" t="s">
        <v>764</v>
      </c>
      <c r="B3771" s="53"/>
      <c r="C3771" s="72" t="s">
        <v>765</v>
      </c>
      <c r="D3771" s="53"/>
      <c r="E3771" s="53"/>
      <c r="F3771" s="53"/>
      <c r="G3771" s="53"/>
      <c r="H3771" s="53"/>
      <c r="I3771" s="73">
        <v>1840400</v>
      </c>
      <c r="J3771" s="53"/>
      <c r="K3771" s="73">
        <v>133604.99</v>
      </c>
      <c r="L3771" s="53"/>
      <c r="M3771" s="48">
        <v>7.26</v>
      </c>
    </row>
    <row r="3772" spans="1:13" ht="12.75">
      <c r="A3772" s="68" t="s">
        <v>446</v>
      </c>
      <c r="B3772" s="53"/>
      <c r="C3772" s="53"/>
      <c r="D3772" s="53"/>
      <c r="E3772" s="53"/>
      <c r="F3772" s="53"/>
      <c r="G3772" s="53"/>
      <c r="H3772" s="53"/>
      <c r="I3772" s="69">
        <v>94000</v>
      </c>
      <c r="J3772" s="53"/>
      <c r="K3772" s="69">
        <v>0</v>
      </c>
      <c r="L3772" s="53"/>
      <c r="M3772" s="46">
        <v>0</v>
      </c>
    </row>
    <row r="3773" spans="1:13" ht="12.75">
      <c r="A3773" s="68" t="s">
        <v>447</v>
      </c>
      <c r="B3773" s="53"/>
      <c r="C3773" s="53"/>
      <c r="D3773" s="53"/>
      <c r="E3773" s="53"/>
      <c r="F3773" s="53"/>
      <c r="G3773" s="53"/>
      <c r="H3773" s="53"/>
      <c r="I3773" s="69">
        <v>94000</v>
      </c>
      <c r="J3773" s="53"/>
      <c r="K3773" s="69">
        <v>0</v>
      </c>
      <c r="L3773" s="53"/>
      <c r="M3773" s="46">
        <v>0</v>
      </c>
    </row>
    <row r="3774" spans="1:13" ht="12.75">
      <c r="A3774" s="64" t="s">
        <v>284</v>
      </c>
      <c r="B3774" s="53"/>
      <c r="C3774" s="64" t="s">
        <v>285</v>
      </c>
      <c r="D3774" s="53"/>
      <c r="E3774" s="53"/>
      <c r="F3774" s="53"/>
      <c r="G3774" s="53"/>
      <c r="H3774" s="53"/>
      <c r="I3774" s="65">
        <v>10000</v>
      </c>
      <c r="J3774" s="53"/>
      <c r="K3774" s="65">
        <v>0</v>
      </c>
      <c r="L3774" s="53"/>
      <c r="M3774" s="14">
        <v>0</v>
      </c>
    </row>
    <row r="3775" spans="1:13" ht="12.75">
      <c r="A3775" s="66" t="s">
        <v>286</v>
      </c>
      <c r="B3775" s="53"/>
      <c r="C3775" s="66" t="s">
        <v>285</v>
      </c>
      <c r="D3775" s="53"/>
      <c r="E3775" s="53"/>
      <c r="F3775" s="53"/>
      <c r="G3775" s="53"/>
      <c r="H3775" s="53"/>
      <c r="I3775" s="67" t="s">
        <v>1</v>
      </c>
      <c r="J3775" s="53"/>
      <c r="K3775" s="67">
        <v>0</v>
      </c>
      <c r="L3775" s="53"/>
      <c r="M3775" s="49" t="s">
        <v>1</v>
      </c>
    </row>
    <row r="3776" spans="1:13" ht="12.75">
      <c r="A3776" s="64" t="s">
        <v>291</v>
      </c>
      <c r="B3776" s="53"/>
      <c r="C3776" s="64" t="s">
        <v>292</v>
      </c>
      <c r="D3776" s="53"/>
      <c r="E3776" s="53"/>
      <c r="F3776" s="53"/>
      <c r="G3776" s="53"/>
      <c r="H3776" s="53"/>
      <c r="I3776" s="65">
        <v>3000</v>
      </c>
      <c r="J3776" s="53"/>
      <c r="K3776" s="65">
        <v>0</v>
      </c>
      <c r="L3776" s="53"/>
      <c r="M3776" s="14">
        <v>0</v>
      </c>
    </row>
    <row r="3777" spans="1:13" ht="12.75">
      <c r="A3777" s="66" t="s">
        <v>318</v>
      </c>
      <c r="B3777" s="53"/>
      <c r="C3777" s="66" t="s">
        <v>319</v>
      </c>
      <c r="D3777" s="53"/>
      <c r="E3777" s="53"/>
      <c r="F3777" s="53"/>
      <c r="G3777" s="53"/>
      <c r="H3777" s="53"/>
      <c r="I3777" s="67" t="s">
        <v>1</v>
      </c>
      <c r="J3777" s="53"/>
      <c r="K3777" s="67">
        <v>0</v>
      </c>
      <c r="L3777" s="53"/>
      <c r="M3777" s="49" t="s">
        <v>1</v>
      </c>
    </row>
    <row r="3778" spans="1:13" ht="12.75">
      <c r="A3778" s="66" t="s">
        <v>320</v>
      </c>
      <c r="B3778" s="53"/>
      <c r="C3778" s="66" t="s">
        <v>321</v>
      </c>
      <c r="D3778" s="53"/>
      <c r="E3778" s="53"/>
      <c r="F3778" s="53"/>
      <c r="G3778" s="53"/>
      <c r="H3778" s="53"/>
      <c r="I3778" s="67" t="s">
        <v>1</v>
      </c>
      <c r="J3778" s="53"/>
      <c r="K3778" s="67">
        <v>0</v>
      </c>
      <c r="L3778" s="53"/>
      <c r="M3778" s="49" t="s">
        <v>1</v>
      </c>
    </row>
    <row r="3779" spans="1:13" ht="12.75">
      <c r="A3779" s="66" t="s">
        <v>438</v>
      </c>
      <c r="B3779" s="53"/>
      <c r="C3779" s="66" t="s">
        <v>439</v>
      </c>
      <c r="D3779" s="53"/>
      <c r="E3779" s="53"/>
      <c r="F3779" s="53"/>
      <c r="G3779" s="53"/>
      <c r="H3779" s="53"/>
      <c r="I3779" s="67" t="s">
        <v>1</v>
      </c>
      <c r="J3779" s="53"/>
      <c r="K3779" s="67">
        <v>0</v>
      </c>
      <c r="L3779" s="53"/>
      <c r="M3779" s="49" t="s">
        <v>1</v>
      </c>
    </row>
    <row r="3780" spans="1:13" ht="12.75">
      <c r="A3780" s="64" t="s">
        <v>295</v>
      </c>
      <c r="B3780" s="53"/>
      <c r="C3780" s="64" t="s">
        <v>296</v>
      </c>
      <c r="D3780" s="53"/>
      <c r="E3780" s="53"/>
      <c r="F3780" s="53"/>
      <c r="G3780" s="53"/>
      <c r="H3780" s="53"/>
      <c r="I3780" s="65">
        <v>7000</v>
      </c>
      <c r="J3780" s="53"/>
      <c r="K3780" s="65">
        <v>0</v>
      </c>
      <c r="L3780" s="53"/>
      <c r="M3780" s="14">
        <v>0</v>
      </c>
    </row>
    <row r="3781" spans="1:13" ht="12.75">
      <c r="A3781" s="66" t="s">
        <v>297</v>
      </c>
      <c r="B3781" s="53"/>
      <c r="C3781" s="66" t="s">
        <v>298</v>
      </c>
      <c r="D3781" s="53"/>
      <c r="E3781" s="53"/>
      <c r="F3781" s="53"/>
      <c r="G3781" s="53"/>
      <c r="H3781" s="53"/>
      <c r="I3781" s="67" t="s">
        <v>1</v>
      </c>
      <c r="J3781" s="53"/>
      <c r="K3781" s="67">
        <v>0</v>
      </c>
      <c r="L3781" s="53"/>
      <c r="M3781" s="49" t="s">
        <v>1</v>
      </c>
    </row>
    <row r="3782" spans="1:13" ht="12.75">
      <c r="A3782" s="66" t="s">
        <v>387</v>
      </c>
      <c r="B3782" s="53"/>
      <c r="C3782" s="66" t="s">
        <v>388</v>
      </c>
      <c r="D3782" s="53"/>
      <c r="E3782" s="53"/>
      <c r="F3782" s="53"/>
      <c r="G3782" s="53"/>
      <c r="H3782" s="53"/>
      <c r="I3782" s="67" t="s">
        <v>1</v>
      </c>
      <c r="J3782" s="53"/>
      <c r="K3782" s="67">
        <v>0</v>
      </c>
      <c r="L3782" s="53"/>
      <c r="M3782" s="49" t="s">
        <v>1</v>
      </c>
    </row>
    <row r="3783" spans="1:13" ht="12.75">
      <c r="A3783" s="66" t="s">
        <v>328</v>
      </c>
      <c r="B3783" s="53"/>
      <c r="C3783" s="66" t="s">
        <v>329</v>
      </c>
      <c r="D3783" s="53"/>
      <c r="E3783" s="53"/>
      <c r="F3783" s="53"/>
      <c r="G3783" s="53"/>
      <c r="H3783" s="53"/>
      <c r="I3783" s="67" t="s">
        <v>1</v>
      </c>
      <c r="J3783" s="53"/>
      <c r="K3783" s="67">
        <v>0</v>
      </c>
      <c r="L3783" s="53"/>
      <c r="M3783" s="49" t="s">
        <v>1</v>
      </c>
    </row>
    <row r="3784" spans="1:13" ht="12.75">
      <c r="A3784" s="66" t="s">
        <v>330</v>
      </c>
      <c r="B3784" s="53"/>
      <c r="C3784" s="66" t="s">
        <v>331</v>
      </c>
      <c r="D3784" s="53"/>
      <c r="E3784" s="53"/>
      <c r="F3784" s="53"/>
      <c r="G3784" s="53"/>
      <c r="H3784" s="53"/>
      <c r="I3784" s="67" t="s">
        <v>1</v>
      </c>
      <c r="J3784" s="53"/>
      <c r="K3784" s="67">
        <v>0</v>
      </c>
      <c r="L3784" s="53"/>
      <c r="M3784" s="49" t="s">
        <v>1</v>
      </c>
    </row>
    <row r="3785" spans="1:13" ht="12.75">
      <c r="A3785" s="64" t="s">
        <v>299</v>
      </c>
      <c r="B3785" s="53"/>
      <c r="C3785" s="64" t="s">
        <v>300</v>
      </c>
      <c r="D3785" s="53"/>
      <c r="E3785" s="53"/>
      <c r="F3785" s="53"/>
      <c r="G3785" s="53"/>
      <c r="H3785" s="53"/>
      <c r="I3785" s="65">
        <v>11000</v>
      </c>
      <c r="J3785" s="53"/>
      <c r="K3785" s="65">
        <v>0</v>
      </c>
      <c r="L3785" s="53"/>
      <c r="M3785" s="14">
        <v>0</v>
      </c>
    </row>
    <row r="3786" spans="1:13" ht="12.75">
      <c r="A3786" s="66" t="s">
        <v>334</v>
      </c>
      <c r="B3786" s="53"/>
      <c r="C3786" s="66" t="s">
        <v>335</v>
      </c>
      <c r="D3786" s="53"/>
      <c r="E3786" s="53"/>
      <c r="F3786" s="53"/>
      <c r="G3786" s="53"/>
      <c r="H3786" s="53"/>
      <c r="I3786" s="67" t="s">
        <v>1</v>
      </c>
      <c r="J3786" s="53"/>
      <c r="K3786" s="67">
        <v>0</v>
      </c>
      <c r="L3786" s="53"/>
      <c r="M3786" s="49" t="s">
        <v>1</v>
      </c>
    </row>
    <row r="3787" spans="1:13" ht="12.75">
      <c r="A3787" s="66" t="s">
        <v>336</v>
      </c>
      <c r="B3787" s="53"/>
      <c r="C3787" s="66" t="s">
        <v>337</v>
      </c>
      <c r="D3787" s="53"/>
      <c r="E3787" s="53"/>
      <c r="F3787" s="53"/>
      <c r="G3787" s="53"/>
      <c r="H3787" s="53"/>
      <c r="I3787" s="67" t="s">
        <v>1</v>
      </c>
      <c r="J3787" s="53"/>
      <c r="K3787" s="67">
        <v>0</v>
      </c>
      <c r="L3787" s="53"/>
      <c r="M3787" s="49" t="s">
        <v>1</v>
      </c>
    </row>
    <row r="3788" spans="1:13" ht="12.75">
      <c r="A3788" s="64" t="s">
        <v>305</v>
      </c>
      <c r="B3788" s="53"/>
      <c r="C3788" s="64" t="s">
        <v>306</v>
      </c>
      <c r="D3788" s="53"/>
      <c r="E3788" s="53"/>
      <c r="F3788" s="53"/>
      <c r="G3788" s="53"/>
      <c r="H3788" s="53"/>
      <c r="I3788" s="65">
        <v>4000</v>
      </c>
      <c r="J3788" s="53"/>
      <c r="K3788" s="65">
        <v>0</v>
      </c>
      <c r="L3788" s="53"/>
      <c r="M3788" s="14">
        <v>0</v>
      </c>
    </row>
    <row r="3789" spans="1:13" ht="12.75">
      <c r="A3789" s="66" t="s">
        <v>311</v>
      </c>
      <c r="B3789" s="53"/>
      <c r="C3789" s="66" t="s">
        <v>306</v>
      </c>
      <c r="D3789" s="53"/>
      <c r="E3789" s="53"/>
      <c r="F3789" s="53"/>
      <c r="G3789" s="53"/>
      <c r="H3789" s="53"/>
      <c r="I3789" s="67" t="s">
        <v>1</v>
      </c>
      <c r="J3789" s="53"/>
      <c r="K3789" s="67">
        <v>0</v>
      </c>
      <c r="L3789" s="53"/>
      <c r="M3789" s="49" t="s">
        <v>1</v>
      </c>
    </row>
    <row r="3790" spans="1:13" ht="12.75">
      <c r="A3790" s="64" t="s">
        <v>322</v>
      </c>
      <c r="B3790" s="53"/>
      <c r="C3790" s="64" t="s">
        <v>323</v>
      </c>
      <c r="D3790" s="53"/>
      <c r="E3790" s="53"/>
      <c r="F3790" s="53"/>
      <c r="G3790" s="53"/>
      <c r="H3790" s="53"/>
      <c r="I3790" s="65">
        <v>59000</v>
      </c>
      <c r="J3790" s="53"/>
      <c r="K3790" s="65">
        <v>0</v>
      </c>
      <c r="L3790" s="53"/>
      <c r="M3790" s="14">
        <v>0</v>
      </c>
    </row>
    <row r="3791" spans="1:13" ht="12.75">
      <c r="A3791" s="66" t="s">
        <v>324</v>
      </c>
      <c r="B3791" s="53"/>
      <c r="C3791" s="66" t="s">
        <v>325</v>
      </c>
      <c r="D3791" s="53"/>
      <c r="E3791" s="53"/>
      <c r="F3791" s="53"/>
      <c r="G3791" s="53"/>
      <c r="H3791" s="53"/>
      <c r="I3791" s="67" t="s">
        <v>1</v>
      </c>
      <c r="J3791" s="53"/>
      <c r="K3791" s="67">
        <v>0</v>
      </c>
      <c r="L3791" s="53"/>
      <c r="M3791" s="49" t="s">
        <v>1</v>
      </c>
    </row>
    <row r="3792" spans="1:13" ht="12.75">
      <c r="A3792" s="66" t="s">
        <v>363</v>
      </c>
      <c r="B3792" s="53"/>
      <c r="C3792" s="66" t="s">
        <v>364</v>
      </c>
      <c r="D3792" s="53"/>
      <c r="E3792" s="53"/>
      <c r="F3792" s="53"/>
      <c r="G3792" s="53"/>
      <c r="H3792" s="53"/>
      <c r="I3792" s="67" t="s">
        <v>1</v>
      </c>
      <c r="J3792" s="53"/>
      <c r="K3792" s="67">
        <v>0</v>
      </c>
      <c r="L3792" s="53"/>
      <c r="M3792" s="49" t="s">
        <v>1</v>
      </c>
    </row>
    <row r="3793" spans="1:13" ht="12.75">
      <c r="A3793" s="66" t="s">
        <v>365</v>
      </c>
      <c r="B3793" s="53"/>
      <c r="C3793" s="66" t="s">
        <v>366</v>
      </c>
      <c r="D3793" s="53"/>
      <c r="E3793" s="53"/>
      <c r="F3793" s="53"/>
      <c r="G3793" s="53"/>
      <c r="H3793" s="53"/>
      <c r="I3793" s="67" t="s">
        <v>1</v>
      </c>
      <c r="J3793" s="53"/>
      <c r="K3793" s="67">
        <v>0</v>
      </c>
      <c r="L3793" s="53"/>
      <c r="M3793" s="49" t="s">
        <v>1</v>
      </c>
    </row>
    <row r="3794" spans="1:13" ht="12.75">
      <c r="A3794" s="68" t="s">
        <v>448</v>
      </c>
      <c r="B3794" s="53"/>
      <c r="C3794" s="53"/>
      <c r="D3794" s="53"/>
      <c r="E3794" s="53"/>
      <c r="F3794" s="53"/>
      <c r="G3794" s="53"/>
      <c r="H3794" s="53"/>
      <c r="I3794" s="69">
        <v>1057400</v>
      </c>
      <c r="J3794" s="53"/>
      <c r="K3794" s="69">
        <v>129214.54</v>
      </c>
      <c r="L3794" s="53"/>
      <c r="M3794" s="46">
        <v>12.22</v>
      </c>
    </row>
    <row r="3795" spans="1:13" ht="12.75">
      <c r="A3795" s="68" t="s">
        <v>449</v>
      </c>
      <c r="B3795" s="53"/>
      <c r="C3795" s="53"/>
      <c r="D3795" s="53"/>
      <c r="E3795" s="53"/>
      <c r="F3795" s="53"/>
      <c r="G3795" s="53"/>
      <c r="H3795" s="53"/>
      <c r="I3795" s="69">
        <v>1057400</v>
      </c>
      <c r="J3795" s="53"/>
      <c r="K3795" s="69">
        <v>129214.54</v>
      </c>
      <c r="L3795" s="53"/>
      <c r="M3795" s="46">
        <v>12.22</v>
      </c>
    </row>
    <row r="3796" spans="1:13" ht="12.75">
      <c r="A3796" s="64" t="s">
        <v>280</v>
      </c>
      <c r="B3796" s="53"/>
      <c r="C3796" s="64" t="s">
        <v>281</v>
      </c>
      <c r="D3796" s="53"/>
      <c r="E3796" s="53"/>
      <c r="F3796" s="53"/>
      <c r="G3796" s="53"/>
      <c r="H3796" s="53"/>
      <c r="I3796" s="65">
        <v>57000</v>
      </c>
      <c r="J3796" s="53"/>
      <c r="K3796" s="65">
        <v>0</v>
      </c>
      <c r="L3796" s="53"/>
      <c r="M3796" s="14">
        <v>0</v>
      </c>
    </row>
    <row r="3797" spans="1:13" ht="12.75">
      <c r="A3797" s="66" t="s">
        <v>282</v>
      </c>
      <c r="B3797" s="53"/>
      <c r="C3797" s="66" t="s">
        <v>283</v>
      </c>
      <c r="D3797" s="53"/>
      <c r="E3797" s="53"/>
      <c r="F3797" s="53"/>
      <c r="G3797" s="53"/>
      <c r="H3797" s="53"/>
      <c r="I3797" s="67" t="s">
        <v>1</v>
      </c>
      <c r="J3797" s="53"/>
      <c r="K3797" s="67">
        <v>0</v>
      </c>
      <c r="L3797" s="53"/>
      <c r="M3797" s="49" t="s">
        <v>1</v>
      </c>
    </row>
    <row r="3798" spans="1:13" ht="12.75">
      <c r="A3798" s="64" t="s">
        <v>284</v>
      </c>
      <c r="B3798" s="53"/>
      <c r="C3798" s="64" t="s">
        <v>285</v>
      </c>
      <c r="D3798" s="53"/>
      <c r="E3798" s="53"/>
      <c r="F3798" s="53"/>
      <c r="G3798" s="53"/>
      <c r="H3798" s="53"/>
      <c r="I3798" s="65">
        <v>4500</v>
      </c>
      <c r="J3798" s="53"/>
      <c r="K3798" s="65">
        <v>0</v>
      </c>
      <c r="L3798" s="53"/>
      <c r="M3798" s="14">
        <v>0</v>
      </c>
    </row>
    <row r="3799" spans="1:13" ht="12.75">
      <c r="A3799" s="66" t="s">
        <v>286</v>
      </c>
      <c r="B3799" s="53"/>
      <c r="C3799" s="66" t="s">
        <v>285</v>
      </c>
      <c r="D3799" s="53"/>
      <c r="E3799" s="53"/>
      <c r="F3799" s="53"/>
      <c r="G3799" s="53"/>
      <c r="H3799" s="53"/>
      <c r="I3799" s="67" t="s">
        <v>1</v>
      </c>
      <c r="J3799" s="53"/>
      <c r="K3799" s="67">
        <v>0</v>
      </c>
      <c r="L3799" s="53"/>
      <c r="M3799" s="49" t="s">
        <v>1</v>
      </c>
    </row>
    <row r="3800" spans="1:13" ht="12.75">
      <c r="A3800" s="64" t="s">
        <v>287</v>
      </c>
      <c r="B3800" s="53"/>
      <c r="C3800" s="64" t="s">
        <v>288</v>
      </c>
      <c r="D3800" s="53"/>
      <c r="E3800" s="53"/>
      <c r="F3800" s="53"/>
      <c r="G3800" s="53"/>
      <c r="H3800" s="53"/>
      <c r="I3800" s="65">
        <v>10000</v>
      </c>
      <c r="J3800" s="53"/>
      <c r="K3800" s="65">
        <v>0</v>
      </c>
      <c r="L3800" s="53"/>
      <c r="M3800" s="14">
        <v>0</v>
      </c>
    </row>
    <row r="3801" spans="1:13" ht="12.75">
      <c r="A3801" s="66" t="s">
        <v>289</v>
      </c>
      <c r="B3801" s="53"/>
      <c r="C3801" s="66" t="s">
        <v>290</v>
      </c>
      <c r="D3801" s="53"/>
      <c r="E3801" s="53"/>
      <c r="F3801" s="53"/>
      <c r="G3801" s="53"/>
      <c r="H3801" s="53"/>
      <c r="I3801" s="67" t="s">
        <v>1</v>
      </c>
      <c r="J3801" s="53"/>
      <c r="K3801" s="67">
        <v>0</v>
      </c>
      <c r="L3801" s="53"/>
      <c r="M3801" s="49" t="s">
        <v>1</v>
      </c>
    </row>
    <row r="3802" spans="1:13" ht="12.75">
      <c r="A3802" s="64" t="s">
        <v>291</v>
      </c>
      <c r="B3802" s="53"/>
      <c r="C3802" s="64" t="s">
        <v>292</v>
      </c>
      <c r="D3802" s="53"/>
      <c r="E3802" s="53"/>
      <c r="F3802" s="53"/>
      <c r="G3802" s="53"/>
      <c r="H3802" s="53"/>
      <c r="I3802" s="65">
        <v>49500</v>
      </c>
      <c r="J3802" s="53"/>
      <c r="K3802" s="65">
        <v>0</v>
      </c>
      <c r="L3802" s="53"/>
      <c r="M3802" s="14">
        <v>0</v>
      </c>
    </row>
    <row r="3803" spans="1:13" ht="12.75">
      <c r="A3803" s="66" t="s">
        <v>318</v>
      </c>
      <c r="B3803" s="53"/>
      <c r="C3803" s="66" t="s">
        <v>319</v>
      </c>
      <c r="D3803" s="53"/>
      <c r="E3803" s="53"/>
      <c r="F3803" s="53"/>
      <c r="G3803" s="53"/>
      <c r="H3803" s="53"/>
      <c r="I3803" s="67" t="s">
        <v>1</v>
      </c>
      <c r="J3803" s="53"/>
      <c r="K3803" s="67">
        <v>0</v>
      </c>
      <c r="L3803" s="53"/>
      <c r="M3803" s="49" t="s">
        <v>1</v>
      </c>
    </row>
    <row r="3804" spans="1:13" ht="12.75">
      <c r="A3804" s="66" t="s">
        <v>293</v>
      </c>
      <c r="B3804" s="53"/>
      <c r="C3804" s="66" t="s">
        <v>294</v>
      </c>
      <c r="D3804" s="53"/>
      <c r="E3804" s="53"/>
      <c r="F3804" s="53"/>
      <c r="G3804" s="53"/>
      <c r="H3804" s="53"/>
      <c r="I3804" s="67" t="s">
        <v>1</v>
      </c>
      <c r="J3804" s="53"/>
      <c r="K3804" s="67">
        <v>0</v>
      </c>
      <c r="L3804" s="53"/>
      <c r="M3804" s="49" t="s">
        <v>1</v>
      </c>
    </row>
    <row r="3805" spans="1:13" ht="12.75">
      <c r="A3805" s="66" t="s">
        <v>320</v>
      </c>
      <c r="B3805" s="53"/>
      <c r="C3805" s="66" t="s">
        <v>321</v>
      </c>
      <c r="D3805" s="53"/>
      <c r="E3805" s="53"/>
      <c r="F3805" s="53"/>
      <c r="G3805" s="53"/>
      <c r="H3805" s="53"/>
      <c r="I3805" s="67" t="s">
        <v>1</v>
      </c>
      <c r="J3805" s="53"/>
      <c r="K3805" s="67">
        <v>0</v>
      </c>
      <c r="L3805" s="53"/>
      <c r="M3805" s="49" t="s">
        <v>1</v>
      </c>
    </row>
    <row r="3806" spans="1:13" ht="12.75">
      <c r="A3806" s="66" t="s">
        <v>438</v>
      </c>
      <c r="B3806" s="53"/>
      <c r="C3806" s="66" t="s">
        <v>439</v>
      </c>
      <c r="D3806" s="53"/>
      <c r="E3806" s="53"/>
      <c r="F3806" s="53"/>
      <c r="G3806" s="53"/>
      <c r="H3806" s="53"/>
      <c r="I3806" s="67" t="s">
        <v>1</v>
      </c>
      <c r="J3806" s="53"/>
      <c r="K3806" s="67">
        <v>0</v>
      </c>
      <c r="L3806" s="53"/>
      <c r="M3806" s="49" t="s">
        <v>1</v>
      </c>
    </row>
    <row r="3807" spans="1:13" ht="12.75">
      <c r="A3807" s="64" t="s">
        <v>295</v>
      </c>
      <c r="B3807" s="53"/>
      <c r="C3807" s="64" t="s">
        <v>296</v>
      </c>
      <c r="D3807" s="53"/>
      <c r="E3807" s="53"/>
      <c r="F3807" s="53"/>
      <c r="G3807" s="53"/>
      <c r="H3807" s="53"/>
      <c r="I3807" s="65">
        <v>508000</v>
      </c>
      <c r="J3807" s="53"/>
      <c r="K3807" s="65">
        <v>110667.16</v>
      </c>
      <c r="L3807" s="53"/>
      <c r="M3807" s="14">
        <v>21.78</v>
      </c>
    </row>
    <row r="3808" spans="1:13" ht="12.75">
      <c r="A3808" s="66" t="s">
        <v>297</v>
      </c>
      <c r="B3808" s="53"/>
      <c r="C3808" s="66" t="s">
        <v>298</v>
      </c>
      <c r="D3808" s="53"/>
      <c r="E3808" s="53"/>
      <c r="F3808" s="53"/>
      <c r="G3808" s="53"/>
      <c r="H3808" s="53"/>
      <c r="I3808" s="67" t="s">
        <v>1</v>
      </c>
      <c r="J3808" s="53"/>
      <c r="K3808" s="67">
        <v>1164.1</v>
      </c>
      <c r="L3808" s="53"/>
      <c r="M3808" s="49" t="s">
        <v>1</v>
      </c>
    </row>
    <row r="3809" spans="1:13" ht="12.75">
      <c r="A3809" s="66" t="s">
        <v>387</v>
      </c>
      <c r="B3809" s="53"/>
      <c r="C3809" s="66" t="s">
        <v>388</v>
      </c>
      <c r="D3809" s="53"/>
      <c r="E3809" s="53"/>
      <c r="F3809" s="53"/>
      <c r="G3809" s="53"/>
      <c r="H3809" s="53"/>
      <c r="I3809" s="67" t="s">
        <v>1</v>
      </c>
      <c r="J3809" s="53"/>
      <c r="K3809" s="67">
        <v>108998.55</v>
      </c>
      <c r="L3809" s="53"/>
      <c r="M3809" s="49" t="s">
        <v>1</v>
      </c>
    </row>
    <row r="3810" spans="1:13" ht="12.75">
      <c r="A3810" s="66" t="s">
        <v>326</v>
      </c>
      <c r="B3810" s="53"/>
      <c r="C3810" s="66" t="s">
        <v>327</v>
      </c>
      <c r="D3810" s="53"/>
      <c r="E3810" s="53"/>
      <c r="F3810" s="53"/>
      <c r="G3810" s="53"/>
      <c r="H3810" s="53"/>
      <c r="I3810" s="67" t="s">
        <v>1</v>
      </c>
      <c r="J3810" s="53"/>
      <c r="K3810" s="67">
        <v>235.04</v>
      </c>
      <c r="L3810" s="53"/>
      <c r="M3810" s="49" t="s">
        <v>1</v>
      </c>
    </row>
    <row r="3811" spans="1:13" ht="12.75">
      <c r="A3811" s="66" t="s">
        <v>328</v>
      </c>
      <c r="B3811" s="53"/>
      <c r="C3811" s="66" t="s">
        <v>329</v>
      </c>
      <c r="D3811" s="53"/>
      <c r="E3811" s="53"/>
      <c r="F3811" s="53"/>
      <c r="G3811" s="53"/>
      <c r="H3811" s="53"/>
      <c r="I3811" s="67" t="s">
        <v>1</v>
      </c>
      <c r="J3811" s="53"/>
      <c r="K3811" s="67">
        <v>269.47</v>
      </c>
      <c r="L3811" s="53"/>
      <c r="M3811" s="49" t="s">
        <v>1</v>
      </c>
    </row>
    <row r="3812" spans="1:13" ht="12.75">
      <c r="A3812" s="66" t="s">
        <v>330</v>
      </c>
      <c r="B3812" s="53"/>
      <c r="C3812" s="66" t="s">
        <v>331</v>
      </c>
      <c r="D3812" s="53"/>
      <c r="E3812" s="53"/>
      <c r="F3812" s="53"/>
      <c r="G3812" s="53"/>
      <c r="H3812" s="53"/>
      <c r="I3812" s="67" t="s">
        <v>1</v>
      </c>
      <c r="J3812" s="53"/>
      <c r="K3812" s="67">
        <v>0</v>
      </c>
      <c r="L3812" s="53"/>
      <c r="M3812" s="49" t="s">
        <v>1</v>
      </c>
    </row>
    <row r="3813" spans="1:13" ht="12.75">
      <c r="A3813" s="66" t="s">
        <v>332</v>
      </c>
      <c r="B3813" s="53"/>
      <c r="C3813" s="66" t="s">
        <v>333</v>
      </c>
      <c r="D3813" s="53"/>
      <c r="E3813" s="53"/>
      <c r="F3813" s="53"/>
      <c r="G3813" s="53"/>
      <c r="H3813" s="53"/>
      <c r="I3813" s="67" t="s">
        <v>1</v>
      </c>
      <c r="J3813" s="53"/>
      <c r="K3813" s="67">
        <v>0</v>
      </c>
      <c r="L3813" s="53"/>
      <c r="M3813" s="49" t="s">
        <v>1</v>
      </c>
    </row>
    <row r="3814" spans="1:13" ht="12.75">
      <c r="A3814" s="64" t="s">
        <v>299</v>
      </c>
      <c r="B3814" s="53"/>
      <c r="C3814" s="64" t="s">
        <v>300</v>
      </c>
      <c r="D3814" s="53"/>
      <c r="E3814" s="53"/>
      <c r="F3814" s="53"/>
      <c r="G3814" s="53"/>
      <c r="H3814" s="53"/>
      <c r="I3814" s="65">
        <v>230000</v>
      </c>
      <c r="J3814" s="53"/>
      <c r="K3814" s="65">
        <v>16493.51</v>
      </c>
      <c r="L3814" s="53"/>
      <c r="M3814" s="14">
        <v>7.17</v>
      </c>
    </row>
    <row r="3815" spans="1:13" ht="12.75">
      <c r="A3815" s="66" t="s">
        <v>334</v>
      </c>
      <c r="B3815" s="53"/>
      <c r="C3815" s="66" t="s">
        <v>335</v>
      </c>
      <c r="D3815" s="53"/>
      <c r="E3815" s="53"/>
      <c r="F3815" s="53"/>
      <c r="G3815" s="53"/>
      <c r="H3815" s="53"/>
      <c r="I3815" s="67" t="s">
        <v>1</v>
      </c>
      <c r="J3815" s="53"/>
      <c r="K3815" s="67">
        <v>2444.13</v>
      </c>
      <c r="L3815" s="53"/>
      <c r="M3815" s="49" t="s">
        <v>1</v>
      </c>
    </row>
    <row r="3816" spans="1:13" ht="12.75">
      <c r="A3816" s="66" t="s">
        <v>336</v>
      </c>
      <c r="B3816" s="53"/>
      <c r="C3816" s="66" t="s">
        <v>337</v>
      </c>
      <c r="D3816" s="53"/>
      <c r="E3816" s="53"/>
      <c r="F3816" s="53"/>
      <c r="G3816" s="53"/>
      <c r="H3816" s="53"/>
      <c r="I3816" s="67" t="s">
        <v>1</v>
      </c>
      <c r="J3816" s="53"/>
      <c r="K3816" s="67">
        <v>3859.38</v>
      </c>
      <c r="L3816" s="53"/>
      <c r="M3816" s="49" t="s">
        <v>1</v>
      </c>
    </row>
    <row r="3817" spans="1:13" ht="12.75">
      <c r="A3817" s="66" t="s">
        <v>301</v>
      </c>
      <c r="B3817" s="53"/>
      <c r="C3817" s="66" t="s">
        <v>302</v>
      </c>
      <c r="D3817" s="53"/>
      <c r="E3817" s="53"/>
      <c r="F3817" s="53"/>
      <c r="G3817" s="53"/>
      <c r="H3817" s="53"/>
      <c r="I3817" s="67" t="s">
        <v>1</v>
      </c>
      <c r="J3817" s="53"/>
      <c r="K3817" s="67">
        <v>0</v>
      </c>
      <c r="L3817" s="53"/>
      <c r="M3817" s="49" t="s">
        <v>1</v>
      </c>
    </row>
    <row r="3818" spans="1:13" ht="12.75">
      <c r="A3818" s="66" t="s">
        <v>338</v>
      </c>
      <c r="B3818" s="53"/>
      <c r="C3818" s="66" t="s">
        <v>339</v>
      </c>
      <c r="D3818" s="53"/>
      <c r="E3818" s="53"/>
      <c r="F3818" s="53"/>
      <c r="G3818" s="53"/>
      <c r="H3818" s="53"/>
      <c r="I3818" s="67" t="s">
        <v>1</v>
      </c>
      <c r="J3818" s="53"/>
      <c r="K3818" s="67">
        <v>0</v>
      </c>
      <c r="L3818" s="53"/>
      <c r="M3818" s="49" t="s">
        <v>1</v>
      </c>
    </row>
    <row r="3819" spans="1:13" ht="12.75">
      <c r="A3819" s="66" t="s">
        <v>340</v>
      </c>
      <c r="B3819" s="53"/>
      <c r="C3819" s="66" t="s">
        <v>341</v>
      </c>
      <c r="D3819" s="53"/>
      <c r="E3819" s="53"/>
      <c r="F3819" s="53"/>
      <c r="G3819" s="53"/>
      <c r="H3819" s="53"/>
      <c r="I3819" s="67" t="s">
        <v>1</v>
      </c>
      <c r="J3819" s="53"/>
      <c r="K3819" s="67">
        <v>9350</v>
      </c>
      <c r="L3819" s="53"/>
      <c r="M3819" s="49" t="s">
        <v>1</v>
      </c>
    </row>
    <row r="3820" spans="1:13" ht="12.75">
      <c r="A3820" s="66" t="s">
        <v>342</v>
      </c>
      <c r="B3820" s="53"/>
      <c r="C3820" s="66" t="s">
        <v>343</v>
      </c>
      <c r="D3820" s="53"/>
      <c r="E3820" s="53"/>
      <c r="F3820" s="53"/>
      <c r="G3820" s="53"/>
      <c r="H3820" s="53"/>
      <c r="I3820" s="67" t="s">
        <v>1</v>
      </c>
      <c r="J3820" s="53"/>
      <c r="K3820" s="67">
        <v>0</v>
      </c>
      <c r="L3820" s="53"/>
      <c r="M3820" s="49" t="s">
        <v>1</v>
      </c>
    </row>
    <row r="3821" spans="1:13" ht="12.75">
      <c r="A3821" s="66" t="s">
        <v>303</v>
      </c>
      <c r="B3821" s="53"/>
      <c r="C3821" s="66" t="s">
        <v>304</v>
      </c>
      <c r="D3821" s="53"/>
      <c r="E3821" s="53"/>
      <c r="F3821" s="53"/>
      <c r="G3821" s="53"/>
      <c r="H3821" s="53"/>
      <c r="I3821" s="67" t="s">
        <v>1</v>
      </c>
      <c r="J3821" s="53"/>
      <c r="K3821" s="67">
        <v>340</v>
      </c>
      <c r="L3821" s="53"/>
      <c r="M3821" s="49" t="s">
        <v>1</v>
      </c>
    </row>
    <row r="3822" spans="1:13" ht="12.75">
      <c r="A3822" s="66" t="s">
        <v>389</v>
      </c>
      <c r="B3822" s="53"/>
      <c r="C3822" s="66" t="s">
        <v>390</v>
      </c>
      <c r="D3822" s="53"/>
      <c r="E3822" s="53"/>
      <c r="F3822" s="53"/>
      <c r="G3822" s="53"/>
      <c r="H3822" s="53"/>
      <c r="I3822" s="67" t="s">
        <v>1</v>
      </c>
      <c r="J3822" s="53"/>
      <c r="K3822" s="67">
        <v>0</v>
      </c>
      <c r="L3822" s="53"/>
      <c r="M3822" s="49" t="s">
        <v>1</v>
      </c>
    </row>
    <row r="3823" spans="1:13" ht="12.75">
      <c r="A3823" s="66" t="s">
        <v>344</v>
      </c>
      <c r="B3823" s="53"/>
      <c r="C3823" s="66" t="s">
        <v>345</v>
      </c>
      <c r="D3823" s="53"/>
      <c r="E3823" s="53"/>
      <c r="F3823" s="53"/>
      <c r="G3823" s="53"/>
      <c r="H3823" s="53"/>
      <c r="I3823" s="67" t="s">
        <v>1</v>
      </c>
      <c r="J3823" s="53"/>
      <c r="K3823" s="67">
        <v>500</v>
      </c>
      <c r="L3823" s="53"/>
      <c r="M3823" s="49" t="s">
        <v>1</v>
      </c>
    </row>
    <row r="3824" spans="1:13" ht="12.75">
      <c r="A3824" s="64" t="s">
        <v>305</v>
      </c>
      <c r="B3824" s="53"/>
      <c r="C3824" s="64" t="s">
        <v>306</v>
      </c>
      <c r="D3824" s="53"/>
      <c r="E3824" s="53"/>
      <c r="F3824" s="53"/>
      <c r="G3824" s="53"/>
      <c r="H3824" s="53"/>
      <c r="I3824" s="65">
        <v>52600</v>
      </c>
      <c r="J3824" s="53"/>
      <c r="K3824" s="65">
        <v>1521.97</v>
      </c>
      <c r="L3824" s="53"/>
      <c r="M3824" s="14">
        <v>2.89</v>
      </c>
    </row>
    <row r="3825" spans="1:13" ht="12.75">
      <c r="A3825" s="66" t="s">
        <v>307</v>
      </c>
      <c r="B3825" s="53"/>
      <c r="C3825" s="66" t="s">
        <v>308</v>
      </c>
      <c r="D3825" s="53"/>
      <c r="E3825" s="53"/>
      <c r="F3825" s="53"/>
      <c r="G3825" s="53"/>
      <c r="H3825" s="53"/>
      <c r="I3825" s="67" t="s">
        <v>1</v>
      </c>
      <c r="J3825" s="53"/>
      <c r="K3825" s="67">
        <v>220.01</v>
      </c>
      <c r="L3825" s="53"/>
      <c r="M3825" s="49" t="s">
        <v>1</v>
      </c>
    </row>
    <row r="3826" spans="1:13" ht="12.75">
      <c r="A3826" s="66" t="s">
        <v>346</v>
      </c>
      <c r="B3826" s="53"/>
      <c r="C3826" s="66" t="s">
        <v>347</v>
      </c>
      <c r="D3826" s="53"/>
      <c r="E3826" s="53"/>
      <c r="F3826" s="53"/>
      <c r="G3826" s="53"/>
      <c r="H3826" s="53"/>
      <c r="I3826" s="67" t="s">
        <v>1</v>
      </c>
      <c r="J3826" s="53"/>
      <c r="K3826" s="67">
        <v>0</v>
      </c>
      <c r="L3826" s="53"/>
      <c r="M3826" s="49" t="s">
        <v>1</v>
      </c>
    </row>
    <row r="3827" spans="1:13" ht="12.75">
      <c r="A3827" s="66" t="s">
        <v>309</v>
      </c>
      <c r="B3827" s="53"/>
      <c r="C3827" s="66" t="s">
        <v>310</v>
      </c>
      <c r="D3827" s="53"/>
      <c r="E3827" s="53"/>
      <c r="F3827" s="53"/>
      <c r="G3827" s="53"/>
      <c r="H3827" s="53"/>
      <c r="I3827" s="67" t="s">
        <v>1</v>
      </c>
      <c r="J3827" s="53"/>
      <c r="K3827" s="67">
        <v>501.96</v>
      </c>
      <c r="L3827" s="53"/>
      <c r="M3827" s="49" t="s">
        <v>1</v>
      </c>
    </row>
    <row r="3828" spans="1:13" ht="12.75">
      <c r="A3828" s="66" t="s">
        <v>348</v>
      </c>
      <c r="B3828" s="53"/>
      <c r="C3828" s="66" t="s">
        <v>349</v>
      </c>
      <c r="D3828" s="53"/>
      <c r="E3828" s="53"/>
      <c r="F3828" s="53"/>
      <c r="G3828" s="53"/>
      <c r="H3828" s="53"/>
      <c r="I3828" s="67" t="s">
        <v>1</v>
      </c>
      <c r="J3828" s="53"/>
      <c r="K3828" s="67">
        <v>0</v>
      </c>
      <c r="L3828" s="53"/>
      <c r="M3828" s="49" t="s">
        <v>1</v>
      </c>
    </row>
    <row r="3829" spans="1:13" ht="12.75">
      <c r="A3829" s="66" t="s">
        <v>350</v>
      </c>
      <c r="B3829" s="53"/>
      <c r="C3829" s="66" t="s">
        <v>351</v>
      </c>
      <c r="D3829" s="53"/>
      <c r="E3829" s="53"/>
      <c r="F3829" s="53"/>
      <c r="G3829" s="53"/>
      <c r="H3829" s="53"/>
      <c r="I3829" s="67" t="s">
        <v>1</v>
      </c>
      <c r="J3829" s="53"/>
      <c r="K3829" s="67">
        <v>800</v>
      </c>
      <c r="L3829" s="53"/>
      <c r="M3829" s="49" t="s">
        <v>1</v>
      </c>
    </row>
    <row r="3830" spans="1:13" ht="12.75">
      <c r="A3830" s="66" t="s">
        <v>865</v>
      </c>
      <c r="B3830" s="53"/>
      <c r="C3830" s="66" t="s">
        <v>866</v>
      </c>
      <c r="D3830" s="53"/>
      <c r="E3830" s="53"/>
      <c r="F3830" s="53"/>
      <c r="G3830" s="53"/>
      <c r="H3830" s="53"/>
      <c r="I3830" s="67" t="s">
        <v>1</v>
      </c>
      <c r="J3830" s="53"/>
      <c r="K3830" s="67">
        <v>0</v>
      </c>
      <c r="L3830" s="53"/>
      <c r="M3830" s="49" t="s">
        <v>1</v>
      </c>
    </row>
    <row r="3831" spans="1:13" ht="12.75">
      <c r="A3831" s="66" t="s">
        <v>311</v>
      </c>
      <c r="B3831" s="53"/>
      <c r="C3831" s="66" t="s">
        <v>306</v>
      </c>
      <c r="D3831" s="53"/>
      <c r="E3831" s="53"/>
      <c r="F3831" s="53"/>
      <c r="G3831" s="53"/>
      <c r="H3831" s="53"/>
      <c r="I3831" s="67" t="s">
        <v>1</v>
      </c>
      <c r="J3831" s="53"/>
      <c r="K3831" s="67">
        <v>0</v>
      </c>
      <c r="L3831" s="53"/>
      <c r="M3831" s="49" t="s">
        <v>1</v>
      </c>
    </row>
    <row r="3832" spans="1:13" ht="12.75">
      <c r="A3832" s="64" t="s">
        <v>352</v>
      </c>
      <c r="B3832" s="53"/>
      <c r="C3832" s="64" t="s">
        <v>353</v>
      </c>
      <c r="D3832" s="53"/>
      <c r="E3832" s="53"/>
      <c r="F3832" s="53"/>
      <c r="G3832" s="53"/>
      <c r="H3832" s="53"/>
      <c r="I3832" s="65">
        <v>300</v>
      </c>
      <c r="J3832" s="53"/>
      <c r="K3832" s="65">
        <v>0</v>
      </c>
      <c r="L3832" s="53"/>
      <c r="M3832" s="14">
        <v>0</v>
      </c>
    </row>
    <row r="3833" spans="1:13" ht="12.75">
      <c r="A3833" s="66" t="s">
        <v>356</v>
      </c>
      <c r="B3833" s="53"/>
      <c r="C3833" s="66" t="s">
        <v>357</v>
      </c>
      <c r="D3833" s="53"/>
      <c r="E3833" s="53"/>
      <c r="F3833" s="53"/>
      <c r="G3833" s="53"/>
      <c r="H3833" s="53"/>
      <c r="I3833" s="67" t="s">
        <v>1</v>
      </c>
      <c r="J3833" s="53"/>
      <c r="K3833" s="67">
        <v>0</v>
      </c>
      <c r="L3833" s="53"/>
      <c r="M3833" s="49" t="s">
        <v>1</v>
      </c>
    </row>
    <row r="3834" spans="1:13" ht="12.75">
      <c r="A3834" s="64" t="s">
        <v>322</v>
      </c>
      <c r="B3834" s="53"/>
      <c r="C3834" s="64" t="s">
        <v>323</v>
      </c>
      <c r="D3834" s="53"/>
      <c r="E3834" s="53"/>
      <c r="F3834" s="53"/>
      <c r="G3834" s="53"/>
      <c r="H3834" s="53"/>
      <c r="I3834" s="65">
        <v>99500</v>
      </c>
      <c r="J3834" s="53"/>
      <c r="K3834" s="65">
        <v>0</v>
      </c>
      <c r="L3834" s="53"/>
      <c r="M3834" s="14">
        <v>0</v>
      </c>
    </row>
    <row r="3835" spans="1:13" ht="12.75">
      <c r="A3835" s="66" t="s">
        <v>324</v>
      </c>
      <c r="B3835" s="53"/>
      <c r="C3835" s="66" t="s">
        <v>325</v>
      </c>
      <c r="D3835" s="53"/>
      <c r="E3835" s="53"/>
      <c r="F3835" s="53"/>
      <c r="G3835" s="53"/>
      <c r="H3835" s="53"/>
      <c r="I3835" s="67" t="s">
        <v>1</v>
      </c>
      <c r="J3835" s="53"/>
      <c r="K3835" s="67">
        <v>0</v>
      </c>
      <c r="L3835" s="53"/>
      <c r="M3835" s="49" t="s">
        <v>1</v>
      </c>
    </row>
    <row r="3836" spans="1:13" ht="12.75">
      <c r="A3836" s="66" t="s">
        <v>358</v>
      </c>
      <c r="B3836" s="53"/>
      <c r="C3836" s="66" t="s">
        <v>359</v>
      </c>
      <c r="D3836" s="53"/>
      <c r="E3836" s="53"/>
      <c r="F3836" s="53"/>
      <c r="G3836" s="53"/>
      <c r="H3836" s="53"/>
      <c r="I3836" s="67" t="s">
        <v>1</v>
      </c>
      <c r="J3836" s="53"/>
      <c r="K3836" s="67">
        <v>0</v>
      </c>
      <c r="L3836" s="53"/>
      <c r="M3836" s="49" t="s">
        <v>1</v>
      </c>
    </row>
    <row r="3837" spans="1:13" ht="12.75">
      <c r="A3837" s="66" t="s">
        <v>363</v>
      </c>
      <c r="B3837" s="53"/>
      <c r="C3837" s="66" t="s">
        <v>364</v>
      </c>
      <c r="D3837" s="53"/>
      <c r="E3837" s="53"/>
      <c r="F3837" s="53"/>
      <c r="G3837" s="53"/>
      <c r="H3837" s="53"/>
      <c r="I3837" s="67" t="s">
        <v>1</v>
      </c>
      <c r="J3837" s="53"/>
      <c r="K3837" s="67">
        <v>0</v>
      </c>
      <c r="L3837" s="53"/>
      <c r="M3837" s="49" t="s">
        <v>1</v>
      </c>
    </row>
    <row r="3838" spans="1:13" ht="12.75">
      <c r="A3838" s="66" t="s">
        <v>508</v>
      </c>
      <c r="B3838" s="53"/>
      <c r="C3838" s="66" t="s">
        <v>509</v>
      </c>
      <c r="D3838" s="53"/>
      <c r="E3838" s="53"/>
      <c r="F3838" s="53"/>
      <c r="G3838" s="53"/>
      <c r="H3838" s="53"/>
      <c r="I3838" s="67" t="s">
        <v>1</v>
      </c>
      <c r="J3838" s="53"/>
      <c r="K3838" s="67">
        <v>0</v>
      </c>
      <c r="L3838" s="53"/>
      <c r="M3838" s="49" t="s">
        <v>1</v>
      </c>
    </row>
    <row r="3839" spans="1:13" ht="12.75">
      <c r="A3839" s="66" t="s">
        <v>365</v>
      </c>
      <c r="B3839" s="53"/>
      <c r="C3839" s="66" t="s">
        <v>366</v>
      </c>
      <c r="D3839" s="53"/>
      <c r="E3839" s="53"/>
      <c r="F3839" s="53"/>
      <c r="G3839" s="53"/>
      <c r="H3839" s="53"/>
      <c r="I3839" s="67" t="s">
        <v>1</v>
      </c>
      <c r="J3839" s="53"/>
      <c r="K3839" s="67">
        <v>0</v>
      </c>
      <c r="L3839" s="53"/>
      <c r="M3839" s="49" t="s">
        <v>1</v>
      </c>
    </row>
    <row r="3840" spans="1:13" ht="12.75">
      <c r="A3840" s="64" t="s">
        <v>434</v>
      </c>
      <c r="B3840" s="53"/>
      <c r="C3840" s="64" t="s">
        <v>435</v>
      </c>
      <c r="D3840" s="53"/>
      <c r="E3840" s="53"/>
      <c r="F3840" s="53"/>
      <c r="G3840" s="53"/>
      <c r="H3840" s="53"/>
      <c r="I3840" s="65">
        <v>6000</v>
      </c>
      <c r="J3840" s="53"/>
      <c r="K3840" s="65">
        <v>531.9</v>
      </c>
      <c r="L3840" s="53"/>
      <c r="M3840" s="14">
        <v>8.87</v>
      </c>
    </row>
    <row r="3841" spans="1:13" ht="12.75">
      <c r="A3841" s="66" t="s">
        <v>436</v>
      </c>
      <c r="B3841" s="53"/>
      <c r="C3841" s="66" t="s">
        <v>437</v>
      </c>
      <c r="D3841" s="53"/>
      <c r="E3841" s="53"/>
      <c r="F3841" s="53"/>
      <c r="G3841" s="53"/>
      <c r="H3841" s="53"/>
      <c r="I3841" s="67" t="s">
        <v>1</v>
      </c>
      <c r="J3841" s="53"/>
      <c r="K3841" s="67">
        <v>531.9</v>
      </c>
      <c r="L3841" s="53"/>
      <c r="M3841" s="49" t="s">
        <v>1</v>
      </c>
    </row>
    <row r="3842" spans="1:13" ht="12.75">
      <c r="A3842" s="64" t="s">
        <v>533</v>
      </c>
      <c r="B3842" s="53"/>
      <c r="C3842" s="64" t="s">
        <v>534</v>
      </c>
      <c r="D3842" s="53"/>
      <c r="E3842" s="53"/>
      <c r="F3842" s="53"/>
      <c r="G3842" s="53"/>
      <c r="H3842" s="53"/>
      <c r="I3842" s="65">
        <v>40000</v>
      </c>
      <c r="J3842" s="53"/>
      <c r="K3842" s="65">
        <v>0</v>
      </c>
      <c r="L3842" s="53"/>
      <c r="M3842" s="14">
        <v>0</v>
      </c>
    </row>
    <row r="3843" spans="1:13" ht="12.75">
      <c r="A3843" s="66" t="s">
        <v>535</v>
      </c>
      <c r="B3843" s="53"/>
      <c r="C3843" s="66" t="s">
        <v>534</v>
      </c>
      <c r="D3843" s="53"/>
      <c r="E3843" s="53"/>
      <c r="F3843" s="53"/>
      <c r="G3843" s="53"/>
      <c r="H3843" s="53"/>
      <c r="I3843" s="67" t="s">
        <v>1</v>
      </c>
      <c r="J3843" s="53"/>
      <c r="K3843" s="67">
        <v>0</v>
      </c>
      <c r="L3843" s="53"/>
      <c r="M3843" s="49" t="s">
        <v>1</v>
      </c>
    </row>
    <row r="3844" spans="1:13" ht="12.75">
      <c r="A3844" s="68" t="s">
        <v>450</v>
      </c>
      <c r="B3844" s="53"/>
      <c r="C3844" s="53"/>
      <c r="D3844" s="53"/>
      <c r="E3844" s="53"/>
      <c r="F3844" s="53"/>
      <c r="G3844" s="53"/>
      <c r="H3844" s="53"/>
      <c r="I3844" s="69">
        <v>675000</v>
      </c>
      <c r="J3844" s="53"/>
      <c r="K3844" s="69">
        <v>1542</v>
      </c>
      <c r="L3844" s="53"/>
      <c r="M3844" s="46">
        <v>0.23</v>
      </c>
    </row>
    <row r="3845" spans="1:13" ht="12.75">
      <c r="A3845" s="68" t="s">
        <v>451</v>
      </c>
      <c r="B3845" s="53"/>
      <c r="C3845" s="53"/>
      <c r="D3845" s="53"/>
      <c r="E3845" s="53"/>
      <c r="F3845" s="53"/>
      <c r="G3845" s="53"/>
      <c r="H3845" s="53"/>
      <c r="I3845" s="69">
        <v>675000</v>
      </c>
      <c r="J3845" s="53"/>
      <c r="K3845" s="69">
        <v>1542</v>
      </c>
      <c r="L3845" s="53"/>
      <c r="M3845" s="46">
        <v>0.23</v>
      </c>
    </row>
    <row r="3846" spans="1:13" ht="12.75">
      <c r="A3846" s="64" t="s">
        <v>280</v>
      </c>
      <c r="B3846" s="53"/>
      <c r="C3846" s="64" t="s">
        <v>281</v>
      </c>
      <c r="D3846" s="53"/>
      <c r="E3846" s="53"/>
      <c r="F3846" s="53"/>
      <c r="G3846" s="53"/>
      <c r="H3846" s="53"/>
      <c r="I3846" s="65">
        <v>1120</v>
      </c>
      <c r="J3846" s="53"/>
      <c r="K3846" s="65">
        <v>0</v>
      </c>
      <c r="L3846" s="53"/>
      <c r="M3846" s="14">
        <v>0</v>
      </c>
    </row>
    <row r="3847" spans="1:13" ht="12.75">
      <c r="A3847" s="66" t="s">
        <v>282</v>
      </c>
      <c r="B3847" s="53"/>
      <c r="C3847" s="66" t="s">
        <v>283</v>
      </c>
      <c r="D3847" s="53"/>
      <c r="E3847" s="53"/>
      <c r="F3847" s="53"/>
      <c r="G3847" s="53"/>
      <c r="H3847" s="53"/>
      <c r="I3847" s="67" t="s">
        <v>1</v>
      </c>
      <c r="J3847" s="53"/>
      <c r="K3847" s="67">
        <v>0</v>
      </c>
      <c r="L3847" s="53"/>
      <c r="M3847" s="49" t="s">
        <v>1</v>
      </c>
    </row>
    <row r="3848" spans="1:13" ht="12.75">
      <c r="A3848" s="64" t="s">
        <v>287</v>
      </c>
      <c r="B3848" s="53"/>
      <c r="C3848" s="64" t="s">
        <v>288</v>
      </c>
      <c r="D3848" s="53"/>
      <c r="E3848" s="53"/>
      <c r="F3848" s="53"/>
      <c r="G3848" s="53"/>
      <c r="H3848" s="53"/>
      <c r="I3848" s="65">
        <v>200</v>
      </c>
      <c r="J3848" s="53"/>
      <c r="K3848" s="65">
        <v>0</v>
      </c>
      <c r="L3848" s="53"/>
      <c r="M3848" s="14">
        <v>0</v>
      </c>
    </row>
    <row r="3849" spans="1:13" ht="12.75">
      <c r="A3849" s="66" t="s">
        <v>289</v>
      </c>
      <c r="B3849" s="53"/>
      <c r="C3849" s="66" t="s">
        <v>290</v>
      </c>
      <c r="D3849" s="53"/>
      <c r="E3849" s="53"/>
      <c r="F3849" s="53"/>
      <c r="G3849" s="53"/>
      <c r="H3849" s="53"/>
      <c r="I3849" s="67" t="s">
        <v>1</v>
      </c>
      <c r="J3849" s="53"/>
      <c r="K3849" s="67">
        <v>0</v>
      </c>
      <c r="L3849" s="53"/>
      <c r="M3849" s="49" t="s">
        <v>1</v>
      </c>
    </row>
    <row r="3850" spans="1:13" ht="12.75">
      <c r="A3850" s="64" t="s">
        <v>291</v>
      </c>
      <c r="B3850" s="53"/>
      <c r="C3850" s="64" t="s">
        <v>292</v>
      </c>
      <c r="D3850" s="53"/>
      <c r="E3850" s="53"/>
      <c r="F3850" s="53"/>
      <c r="G3850" s="53"/>
      <c r="H3850" s="53"/>
      <c r="I3850" s="65">
        <v>3500</v>
      </c>
      <c r="J3850" s="53"/>
      <c r="K3850" s="65">
        <v>0</v>
      </c>
      <c r="L3850" s="53"/>
      <c r="M3850" s="14">
        <v>0</v>
      </c>
    </row>
    <row r="3851" spans="1:13" ht="12.75">
      <c r="A3851" s="66" t="s">
        <v>318</v>
      </c>
      <c r="B3851" s="53"/>
      <c r="C3851" s="66" t="s">
        <v>319</v>
      </c>
      <c r="D3851" s="53"/>
      <c r="E3851" s="53"/>
      <c r="F3851" s="53"/>
      <c r="G3851" s="53"/>
      <c r="H3851" s="53"/>
      <c r="I3851" s="67" t="s">
        <v>1</v>
      </c>
      <c r="J3851" s="53"/>
      <c r="K3851" s="67">
        <v>0</v>
      </c>
      <c r="L3851" s="53"/>
      <c r="M3851" s="49" t="s">
        <v>1</v>
      </c>
    </row>
    <row r="3852" spans="1:13" ht="12.75">
      <c r="A3852" s="64" t="s">
        <v>295</v>
      </c>
      <c r="B3852" s="53"/>
      <c r="C3852" s="64" t="s">
        <v>296</v>
      </c>
      <c r="D3852" s="53"/>
      <c r="E3852" s="53"/>
      <c r="F3852" s="53"/>
      <c r="G3852" s="53"/>
      <c r="H3852" s="53"/>
      <c r="I3852" s="65">
        <v>16500</v>
      </c>
      <c r="J3852" s="53"/>
      <c r="K3852" s="65">
        <v>0</v>
      </c>
      <c r="L3852" s="53"/>
      <c r="M3852" s="14">
        <v>0</v>
      </c>
    </row>
    <row r="3853" spans="1:13" ht="12.75">
      <c r="A3853" s="66" t="s">
        <v>297</v>
      </c>
      <c r="B3853" s="53"/>
      <c r="C3853" s="66" t="s">
        <v>298</v>
      </c>
      <c r="D3853" s="53"/>
      <c r="E3853" s="53"/>
      <c r="F3853" s="53"/>
      <c r="G3853" s="53"/>
      <c r="H3853" s="53"/>
      <c r="I3853" s="67" t="s">
        <v>1</v>
      </c>
      <c r="J3853" s="53"/>
      <c r="K3853" s="67">
        <v>0</v>
      </c>
      <c r="L3853" s="53"/>
      <c r="M3853" s="49" t="s">
        <v>1</v>
      </c>
    </row>
    <row r="3854" spans="1:13" ht="12.75">
      <c r="A3854" s="66" t="s">
        <v>387</v>
      </c>
      <c r="B3854" s="53"/>
      <c r="C3854" s="66" t="s">
        <v>388</v>
      </c>
      <c r="D3854" s="53"/>
      <c r="E3854" s="53"/>
      <c r="F3854" s="53"/>
      <c r="G3854" s="53"/>
      <c r="H3854" s="53"/>
      <c r="I3854" s="67" t="s">
        <v>1</v>
      </c>
      <c r="J3854" s="53"/>
      <c r="K3854" s="67">
        <v>0</v>
      </c>
      <c r="L3854" s="53"/>
      <c r="M3854" s="49" t="s">
        <v>1</v>
      </c>
    </row>
    <row r="3855" spans="1:13" ht="12.75">
      <c r="A3855" s="66" t="s">
        <v>330</v>
      </c>
      <c r="B3855" s="53"/>
      <c r="C3855" s="66" t="s">
        <v>331</v>
      </c>
      <c r="D3855" s="53"/>
      <c r="E3855" s="53"/>
      <c r="F3855" s="53"/>
      <c r="G3855" s="53"/>
      <c r="H3855" s="53"/>
      <c r="I3855" s="67" t="s">
        <v>1</v>
      </c>
      <c r="J3855" s="53"/>
      <c r="K3855" s="67">
        <v>0</v>
      </c>
      <c r="L3855" s="53"/>
      <c r="M3855" s="49" t="s">
        <v>1</v>
      </c>
    </row>
    <row r="3856" spans="1:13" ht="12.75">
      <c r="A3856" s="64" t="s">
        <v>299</v>
      </c>
      <c r="B3856" s="53"/>
      <c r="C3856" s="64" t="s">
        <v>300</v>
      </c>
      <c r="D3856" s="53"/>
      <c r="E3856" s="53"/>
      <c r="F3856" s="53"/>
      <c r="G3856" s="53"/>
      <c r="H3856" s="53"/>
      <c r="I3856" s="65">
        <v>16500</v>
      </c>
      <c r="J3856" s="53"/>
      <c r="K3856" s="65">
        <v>459.99</v>
      </c>
      <c r="L3856" s="53"/>
      <c r="M3856" s="14">
        <v>2.79</v>
      </c>
    </row>
    <row r="3857" spans="1:13" ht="12.75">
      <c r="A3857" s="66" t="s">
        <v>334</v>
      </c>
      <c r="B3857" s="53"/>
      <c r="C3857" s="66" t="s">
        <v>335</v>
      </c>
      <c r="D3857" s="53"/>
      <c r="E3857" s="53"/>
      <c r="F3857" s="53"/>
      <c r="G3857" s="53"/>
      <c r="H3857" s="53"/>
      <c r="I3857" s="67" t="s">
        <v>1</v>
      </c>
      <c r="J3857" s="53"/>
      <c r="K3857" s="67">
        <v>0</v>
      </c>
      <c r="L3857" s="53"/>
      <c r="M3857" s="49" t="s">
        <v>1</v>
      </c>
    </row>
    <row r="3858" spans="1:13" ht="12.75">
      <c r="A3858" s="66" t="s">
        <v>303</v>
      </c>
      <c r="B3858" s="53"/>
      <c r="C3858" s="66" t="s">
        <v>304</v>
      </c>
      <c r="D3858" s="53"/>
      <c r="E3858" s="53"/>
      <c r="F3858" s="53"/>
      <c r="G3858" s="53"/>
      <c r="H3858" s="53"/>
      <c r="I3858" s="67" t="s">
        <v>1</v>
      </c>
      <c r="J3858" s="53"/>
      <c r="K3858" s="67">
        <v>459.99</v>
      </c>
      <c r="L3858" s="53"/>
      <c r="M3858" s="49" t="s">
        <v>1</v>
      </c>
    </row>
    <row r="3859" spans="1:13" ht="12.75">
      <c r="A3859" s="64" t="s">
        <v>305</v>
      </c>
      <c r="B3859" s="53"/>
      <c r="C3859" s="64" t="s">
        <v>306</v>
      </c>
      <c r="D3859" s="53"/>
      <c r="E3859" s="53"/>
      <c r="F3859" s="53"/>
      <c r="G3859" s="53"/>
      <c r="H3859" s="53"/>
      <c r="I3859" s="65">
        <v>3500</v>
      </c>
      <c r="J3859" s="53"/>
      <c r="K3859" s="65">
        <v>1082.01</v>
      </c>
      <c r="L3859" s="53"/>
      <c r="M3859" s="14">
        <v>30.91</v>
      </c>
    </row>
    <row r="3860" spans="1:13" ht="12.75">
      <c r="A3860" s="66" t="s">
        <v>307</v>
      </c>
      <c r="B3860" s="53"/>
      <c r="C3860" s="66" t="s">
        <v>308</v>
      </c>
      <c r="D3860" s="53"/>
      <c r="E3860" s="53"/>
      <c r="F3860" s="53"/>
      <c r="G3860" s="53"/>
      <c r="H3860" s="53"/>
      <c r="I3860" s="67" t="s">
        <v>1</v>
      </c>
      <c r="J3860" s="53"/>
      <c r="K3860" s="67">
        <v>1082.01</v>
      </c>
      <c r="L3860" s="53"/>
      <c r="M3860" s="49" t="s">
        <v>1</v>
      </c>
    </row>
    <row r="3861" spans="1:13" ht="12.75">
      <c r="A3861" s="66" t="s">
        <v>311</v>
      </c>
      <c r="B3861" s="53"/>
      <c r="C3861" s="66" t="s">
        <v>306</v>
      </c>
      <c r="D3861" s="53"/>
      <c r="E3861" s="53"/>
      <c r="F3861" s="53"/>
      <c r="G3861" s="53"/>
      <c r="H3861" s="53"/>
      <c r="I3861" s="67" t="s">
        <v>1</v>
      </c>
      <c r="J3861" s="53"/>
      <c r="K3861" s="67">
        <v>0</v>
      </c>
      <c r="L3861" s="53"/>
      <c r="M3861" s="49" t="s">
        <v>1</v>
      </c>
    </row>
    <row r="3862" spans="1:13" ht="12.75">
      <c r="A3862" s="64" t="s">
        <v>391</v>
      </c>
      <c r="B3862" s="53"/>
      <c r="C3862" s="64" t="s">
        <v>392</v>
      </c>
      <c r="D3862" s="53"/>
      <c r="E3862" s="53"/>
      <c r="F3862" s="53"/>
      <c r="G3862" s="53"/>
      <c r="H3862" s="53"/>
      <c r="I3862" s="65">
        <v>270000</v>
      </c>
      <c r="J3862" s="53"/>
      <c r="K3862" s="65">
        <v>0</v>
      </c>
      <c r="L3862" s="53"/>
      <c r="M3862" s="14">
        <v>0</v>
      </c>
    </row>
    <row r="3863" spans="1:13" ht="12.75">
      <c r="A3863" s="66" t="s">
        <v>432</v>
      </c>
      <c r="B3863" s="53"/>
      <c r="C3863" s="66" t="s">
        <v>433</v>
      </c>
      <c r="D3863" s="53"/>
      <c r="E3863" s="53"/>
      <c r="F3863" s="53"/>
      <c r="G3863" s="53"/>
      <c r="H3863" s="53"/>
      <c r="I3863" s="67" t="s">
        <v>1</v>
      </c>
      <c r="J3863" s="53"/>
      <c r="K3863" s="67">
        <v>0</v>
      </c>
      <c r="L3863" s="53"/>
      <c r="M3863" s="49" t="s">
        <v>1</v>
      </c>
    </row>
    <row r="3864" spans="1:13" ht="12.75">
      <c r="A3864" s="64" t="s">
        <v>322</v>
      </c>
      <c r="B3864" s="53"/>
      <c r="C3864" s="64" t="s">
        <v>323</v>
      </c>
      <c r="D3864" s="53"/>
      <c r="E3864" s="53"/>
      <c r="F3864" s="53"/>
      <c r="G3864" s="53"/>
      <c r="H3864" s="53"/>
      <c r="I3864" s="65">
        <v>5000</v>
      </c>
      <c r="J3864" s="53"/>
      <c r="K3864" s="65">
        <v>0</v>
      </c>
      <c r="L3864" s="53"/>
      <c r="M3864" s="14">
        <v>0</v>
      </c>
    </row>
    <row r="3865" spans="1:13" ht="12.75">
      <c r="A3865" s="66" t="s">
        <v>324</v>
      </c>
      <c r="B3865" s="53"/>
      <c r="C3865" s="66" t="s">
        <v>325</v>
      </c>
      <c r="D3865" s="53"/>
      <c r="E3865" s="53"/>
      <c r="F3865" s="53"/>
      <c r="G3865" s="53"/>
      <c r="H3865" s="53"/>
      <c r="I3865" s="67" t="s">
        <v>1</v>
      </c>
      <c r="J3865" s="53"/>
      <c r="K3865" s="67">
        <v>0</v>
      </c>
      <c r="L3865" s="53"/>
      <c r="M3865" s="49" t="s">
        <v>1</v>
      </c>
    </row>
    <row r="3866" spans="1:13" ht="12.75">
      <c r="A3866" s="64" t="s">
        <v>434</v>
      </c>
      <c r="B3866" s="53"/>
      <c r="C3866" s="64" t="s">
        <v>435</v>
      </c>
      <c r="D3866" s="53"/>
      <c r="E3866" s="53"/>
      <c r="F3866" s="53"/>
      <c r="G3866" s="53"/>
      <c r="H3866" s="53"/>
      <c r="I3866" s="65">
        <v>358680</v>
      </c>
      <c r="J3866" s="53"/>
      <c r="K3866" s="65">
        <v>0</v>
      </c>
      <c r="L3866" s="53"/>
      <c r="M3866" s="14">
        <v>0</v>
      </c>
    </row>
    <row r="3867" spans="1:13" ht="12.75">
      <c r="A3867" s="66" t="s">
        <v>436</v>
      </c>
      <c r="B3867" s="53"/>
      <c r="C3867" s="66" t="s">
        <v>437</v>
      </c>
      <c r="D3867" s="53"/>
      <c r="E3867" s="53"/>
      <c r="F3867" s="53"/>
      <c r="G3867" s="53"/>
      <c r="H3867" s="53"/>
      <c r="I3867" s="67" t="s">
        <v>1</v>
      </c>
      <c r="J3867" s="53"/>
      <c r="K3867" s="67">
        <v>0</v>
      </c>
      <c r="L3867" s="53"/>
      <c r="M3867" s="49" t="s">
        <v>1</v>
      </c>
    </row>
    <row r="3868" spans="1:13" ht="12.75">
      <c r="A3868" s="68" t="s">
        <v>452</v>
      </c>
      <c r="B3868" s="53"/>
      <c r="C3868" s="53"/>
      <c r="D3868" s="53"/>
      <c r="E3868" s="53"/>
      <c r="F3868" s="53"/>
      <c r="G3868" s="53"/>
      <c r="H3868" s="53"/>
      <c r="I3868" s="69">
        <v>2500</v>
      </c>
      <c r="J3868" s="53"/>
      <c r="K3868" s="69">
        <v>0</v>
      </c>
      <c r="L3868" s="53"/>
      <c r="M3868" s="46">
        <v>0</v>
      </c>
    </row>
    <row r="3869" spans="1:13" ht="12.75">
      <c r="A3869" s="68" t="s">
        <v>453</v>
      </c>
      <c r="B3869" s="53"/>
      <c r="C3869" s="53"/>
      <c r="D3869" s="53"/>
      <c r="E3869" s="53"/>
      <c r="F3869" s="53"/>
      <c r="G3869" s="53"/>
      <c r="H3869" s="53"/>
      <c r="I3869" s="69">
        <v>2500</v>
      </c>
      <c r="J3869" s="53"/>
      <c r="K3869" s="69">
        <v>0</v>
      </c>
      <c r="L3869" s="53"/>
      <c r="M3869" s="46">
        <v>0</v>
      </c>
    </row>
    <row r="3870" spans="1:13" ht="12.75">
      <c r="A3870" s="64" t="s">
        <v>295</v>
      </c>
      <c r="B3870" s="53"/>
      <c r="C3870" s="64" t="s">
        <v>296</v>
      </c>
      <c r="D3870" s="53"/>
      <c r="E3870" s="53"/>
      <c r="F3870" s="53"/>
      <c r="G3870" s="53"/>
      <c r="H3870" s="53"/>
      <c r="I3870" s="65">
        <v>1500</v>
      </c>
      <c r="J3870" s="53"/>
      <c r="K3870" s="65">
        <v>0</v>
      </c>
      <c r="L3870" s="53"/>
      <c r="M3870" s="14">
        <v>0</v>
      </c>
    </row>
    <row r="3871" spans="1:13" ht="12.75">
      <c r="A3871" s="66" t="s">
        <v>330</v>
      </c>
      <c r="B3871" s="53"/>
      <c r="C3871" s="66" t="s">
        <v>331</v>
      </c>
      <c r="D3871" s="53"/>
      <c r="E3871" s="53"/>
      <c r="F3871" s="53"/>
      <c r="G3871" s="53"/>
      <c r="H3871" s="53"/>
      <c r="I3871" s="67" t="s">
        <v>1</v>
      </c>
      <c r="J3871" s="53"/>
      <c r="K3871" s="67">
        <v>0</v>
      </c>
      <c r="L3871" s="53"/>
      <c r="M3871" s="49" t="s">
        <v>1</v>
      </c>
    </row>
    <row r="3872" spans="1:13" ht="12.75">
      <c r="A3872" s="64" t="s">
        <v>322</v>
      </c>
      <c r="B3872" s="53"/>
      <c r="C3872" s="64" t="s">
        <v>323</v>
      </c>
      <c r="D3872" s="53"/>
      <c r="E3872" s="53"/>
      <c r="F3872" s="53"/>
      <c r="G3872" s="53"/>
      <c r="H3872" s="53"/>
      <c r="I3872" s="65">
        <v>1000</v>
      </c>
      <c r="J3872" s="53"/>
      <c r="K3872" s="65">
        <v>0</v>
      </c>
      <c r="L3872" s="53"/>
      <c r="M3872" s="14">
        <v>0</v>
      </c>
    </row>
    <row r="3873" spans="1:13" ht="12.75">
      <c r="A3873" s="66" t="s">
        <v>363</v>
      </c>
      <c r="B3873" s="53"/>
      <c r="C3873" s="66" t="s">
        <v>364</v>
      </c>
      <c r="D3873" s="53"/>
      <c r="E3873" s="53"/>
      <c r="F3873" s="53"/>
      <c r="G3873" s="53"/>
      <c r="H3873" s="53"/>
      <c r="I3873" s="67" t="s">
        <v>1</v>
      </c>
      <c r="J3873" s="53"/>
      <c r="K3873" s="67">
        <v>0</v>
      </c>
      <c r="L3873" s="53"/>
      <c r="M3873" s="49" t="s">
        <v>1</v>
      </c>
    </row>
    <row r="3874" spans="1:13" ht="12.75">
      <c r="A3874" s="68" t="s">
        <v>454</v>
      </c>
      <c r="B3874" s="53"/>
      <c r="C3874" s="53"/>
      <c r="D3874" s="53"/>
      <c r="E3874" s="53"/>
      <c r="F3874" s="53"/>
      <c r="G3874" s="53"/>
      <c r="H3874" s="53"/>
      <c r="I3874" s="69">
        <v>11500</v>
      </c>
      <c r="J3874" s="53"/>
      <c r="K3874" s="69">
        <v>2848.45</v>
      </c>
      <c r="L3874" s="53"/>
      <c r="M3874" s="46">
        <v>24.77</v>
      </c>
    </row>
    <row r="3875" spans="1:13" ht="12.75">
      <c r="A3875" s="68" t="s">
        <v>455</v>
      </c>
      <c r="B3875" s="53"/>
      <c r="C3875" s="53"/>
      <c r="D3875" s="53"/>
      <c r="E3875" s="53"/>
      <c r="F3875" s="53"/>
      <c r="G3875" s="53"/>
      <c r="H3875" s="53"/>
      <c r="I3875" s="69">
        <v>11500</v>
      </c>
      <c r="J3875" s="53"/>
      <c r="K3875" s="69">
        <v>2848.45</v>
      </c>
      <c r="L3875" s="53"/>
      <c r="M3875" s="46">
        <v>24.77</v>
      </c>
    </row>
    <row r="3876" spans="1:13" ht="12.75">
      <c r="A3876" s="64" t="s">
        <v>295</v>
      </c>
      <c r="B3876" s="53"/>
      <c r="C3876" s="64" t="s">
        <v>296</v>
      </c>
      <c r="D3876" s="53"/>
      <c r="E3876" s="53"/>
      <c r="F3876" s="53"/>
      <c r="G3876" s="53"/>
      <c r="H3876" s="53"/>
      <c r="I3876" s="65">
        <v>1000</v>
      </c>
      <c r="J3876" s="53"/>
      <c r="K3876" s="65">
        <v>0</v>
      </c>
      <c r="L3876" s="53"/>
      <c r="M3876" s="14">
        <v>0</v>
      </c>
    </row>
    <row r="3877" spans="1:13" ht="12.75">
      <c r="A3877" s="66" t="s">
        <v>330</v>
      </c>
      <c r="B3877" s="53"/>
      <c r="C3877" s="66" t="s">
        <v>331</v>
      </c>
      <c r="D3877" s="53"/>
      <c r="E3877" s="53"/>
      <c r="F3877" s="53"/>
      <c r="G3877" s="53"/>
      <c r="H3877" s="53"/>
      <c r="I3877" s="67" t="s">
        <v>1</v>
      </c>
      <c r="J3877" s="53"/>
      <c r="K3877" s="67">
        <v>0</v>
      </c>
      <c r="L3877" s="53"/>
      <c r="M3877" s="49" t="s">
        <v>1</v>
      </c>
    </row>
    <row r="3878" spans="1:13" ht="12.75">
      <c r="A3878" s="64" t="s">
        <v>299</v>
      </c>
      <c r="B3878" s="53"/>
      <c r="C3878" s="64" t="s">
        <v>300</v>
      </c>
      <c r="D3878" s="53"/>
      <c r="E3878" s="53"/>
      <c r="F3878" s="53"/>
      <c r="G3878" s="53"/>
      <c r="H3878" s="53"/>
      <c r="I3878" s="65">
        <v>4000</v>
      </c>
      <c r="J3878" s="53"/>
      <c r="K3878" s="65">
        <v>2650</v>
      </c>
      <c r="L3878" s="53"/>
      <c r="M3878" s="14">
        <v>66.25</v>
      </c>
    </row>
    <row r="3879" spans="1:13" ht="12.75">
      <c r="A3879" s="66" t="s">
        <v>336</v>
      </c>
      <c r="B3879" s="53"/>
      <c r="C3879" s="66" t="s">
        <v>337</v>
      </c>
      <c r="D3879" s="53"/>
      <c r="E3879" s="53"/>
      <c r="F3879" s="53"/>
      <c r="G3879" s="53"/>
      <c r="H3879" s="53"/>
      <c r="I3879" s="67" t="s">
        <v>1</v>
      </c>
      <c r="J3879" s="53"/>
      <c r="K3879" s="67">
        <v>2650</v>
      </c>
      <c r="L3879" s="53"/>
      <c r="M3879" s="49" t="s">
        <v>1</v>
      </c>
    </row>
    <row r="3880" spans="1:13" ht="12.75">
      <c r="A3880" s="64" t="s">
        <v>434</v>
      </c>
      <c r="B3880" s="53"/>
      <c r="C3880" s="64" t="s">
        <v>435</v>
      </c>
      <c r="D3880" s="53"/>
      <c r="E3880" s="53"/>
      <c r="F3880" s="53"/>
      <c r="G3880" s="53"/>
      <c r="H3880" s="53"/>
      <c r="I3880" s="65">
        <v>6500</v>
      </c>
      <c r="J3880" s="53"/>
      <c r="K3880" s="65">
        <v>198.45</v>
      </c>
      <c r="L3880" s="53"/>
      <c r="M3880" s="14">
        <v>3.05</v>
      </c>
    </row>
    <row r="3881" spans="1:13" ht="12.75">
      <c r="A3881" s="66" t="s">
        <v>436</v>
      </c>
      <c r="B3881" s="53"/>
      <c r="C3881" s="66" t="s">
        <v>437</v>
      </c>
      <c r="D3881" s="53"/>
      <c r="E3881" s="53"/>
      <c r="F3881" s="53"/>
      <c r="G3881" s="53"/>
      <c r="H3881" s="53"/>
      <c r="I3881" s="67" t="s">
        <v>1</v>
      </c>
      <c r="J3881" s="53"/>
      <c r="K3881" s="67">
        <v>198.45</v>
      </c>
      <c r="L3881" s="53"/>
      <c r="M3881" s="49" t="s">
        <v>1</v>
      </c>
    </row>
    <row r="3882" spans="1:13" ht="12.75">
      <c r="A3882" s="72" t="s">
        <v>716</v>
      </c>
      <c r="B3882" s="53"/>
      <c r="C3882" s="72" t="s">
        <v>717</v>
      </c>
      <c r="D3882" s="53"/>
      <c r="E3882" s="53"/>
      <c r="F3882" s="53"/>
      <c r="G3882" s="53"/>
      <c r="H3882" s="53"/>
      <c r="I3882" s="73">
        <v>266400</v>
      </c>
      <c r="J3882" s="53"/>
      <c r="K3882" s="73">
        <v>142072.73</v>
      </c>
      <c r="L3882" s="53"/>
      <c r="M3882" s="48">
        <v>53.33</v>
      </c>
    </row>
    <row r="3883" spans="1:13" ht="12.75">
      <c r="A3883" s="68" t="s">
        <v>444</v>
      </c>
      <c r="B3883" s="53"/>
      <c r="C3883" s="53"/>
      <c r="D3883" s="53"/>
      <c r="E3883" s="53"/>
      <c r="F3883" s="53"/>
      <c r="G3883" s="53"/>
      <c r="H3883" s="53"/>
      <c r="I3883" s="69">
        <v>266400</v>
      </c>
      <c r="J3883" s="53"/>
      <c r="K3883" s="69">
        <v>142072.73</v>
      </c>
      <c r="L3883" s="53"/>
      <c r="M3883" s="46">
        <v>53.33</v>
      </c>
    </row>
    <row r="3884" spans="1:13" ht="12.75">
      <c r="A3884" s="68" t="s">
        <v>445</v>
      </c>
      <c r="B3884" s="53"/>
      <c r="C3884" s="53"/>
      <c r="D3884" s="53"/>
      <c r="E3884" s="53"/>
      <c r="F3884" s="53"/>
      <c r="G3884" s="53"/>
      <c r="H3884" s="53"/>
      <c r="I3884" s="69">
        <v>266400</v>
      </c>
      <c r="J3884" s="53"/>
      <c r="K3884" s="69">
        <v>142072.73</v>
      </c>
      <c r="L3884" s="53"/>
      <c r="M3884" s="46">
        <v>53.33</v>
      </c>
    </row>
    <row r="3885" spans="1:13" ht="12.75">
      <c r="A3885" s="64" t="s">
        <v>280</v>
      </c>
      <c r="B3885" s="53"/>
      <c r="C3885" s="64" t="s">
        <v>281</v>
      </c>
      <c r="D3885" s="53"/>
      <c r="E3885" s="53"/>
      <c r="F3885" s="53"/>
      <c r="G3885" s="53"/>
      <c r="H3885" s="53"/>
      <c r="I3885" s="65">
        <v>200000</v>
      </c>
      <c r="J3885" s="53"/>
      <c r="K3885" s="65">
        <v>112036.32</v>
      </c>
      <c r="L3885" s="53"/>
      <c r="M3885" s="14">
        <v>56.02</v>
      </c>
    </row>
    <row r="3886" spans="1:13" ht="12.75">
      <c r="A3886" s="66" t="s">
        <v>282</v>
      </c>
      <c r="B3886" s="53"/>
      <c r="C3886" s="66" t="s">
        <v>283</v>
      </c>
      <c r="D3886" s="53"/>
      <c r="E3886" s="53"/>
      <c r="F3886" s="53"/>
      <c r="G3886" s="53"/>
      <c r="H3886" s="53"/>
      <c r="I3886" s="67" t="s">
        <v>1</v>
      </c>
      <c r="J3886" s="53"/>
      <c r="K3886" s="67">
        <v>112036.32</v>
      </c>
      <c r="L3886" s="53"/>
      <c r="M3886" s="49" t="s">
        <v>1</v>
      </c>
    </row>
    <row r="3887" spans="1:13" ht="12.75">
      <c r="A3887" s="64" t="s">
        <v>284</v>
      </c>
      <c r="B3887" s="53"/>
      <c r="C3887" s="64" t="s">
        <v>285</v>
      </c>
      <c r="D3887" s="53"/>
      <c r="E3887" s="53"/>
      <c r="F3887" s="53"/>
      <c r="G3887" s="53"/>
      <c r="H3887" s="53"/>
      <c r="I3887" s="65">
        <v>21600</v>
      </c>
      <c r="J3887" s="53"/>
      <c r="K3887" s="65">
        <v>7500</v>
      </c>
      <c r="L3887" s="53"/>
      <c r="M3887" s="14">
        <v>34.72</v>
      </c>
    </row>
    <row r="3888" spans="1:13" ht="12.75">
      <c r="A3888" s="66" t="s">
        <v>286</v>
      </c>
      <c r="B3888" s="53"/>
      <c r="C3888" s="66" t="s">
        <v>285</v>
      </c>
      <c r="D3888" s="53"/>
      <c r="E3888" s="53"/>
      <c r="F3888" s="53"/>
      <c r="G3888" s="53"/>
      <c r="H3888" s="53"/>
      <c r="I3888" s="67" t="s">
        <v>1</v>
      </c>
      <c r="J3888" s="53"/>
      <c r="K3888" s="67">
        <v>7500</v>
      </c>
      <c r="L3888" s="53"/>
      <c r="M3888" s="49" t="s">
        <v>1</v>
      </c>
    </row>
    <row r="3889" spans="1:13" ht="12.75">
      <c r="A3889" s="64" t="s">
        <v>287</v>
      </c>
      <c r="B3889" s="53"/>
      <c r="C3889" s="64" t="s">
        <v>288</v>
      </c>
      <c r="D3889" s="53"/>
      <c r="E3889" s="53"/>
      <c r="F3889" s="53"/>
      <c r="G3889" s="53"/>
      <c r="H3889" s="53"/>
      <c r="I3889" s="65">
        <v>32000</v>
      </c>
      <c r="J3889" s="53"/>
      <c r="K3889" s="65">
        <v>18486.03</v>
      </c>
      <c r="L3889" s="53"/>
      <c r="M3889" s="14">
        <v>57.77</v>
      </c>
    </row>
    <row r="3890" spans="1:13" ht="12.75">
      <c r="A3890" s="66" t="s">
        <v>289</v>
      </c>
      <c r="B3890" s="53"/>
      <c r="C3890" s="66" t="s">
        <v>290</v>
      </c>
      <c r="D3890" s="53"/>
      <c r="E3890" s="53"/>
      <c r="F3890" s="53"/>
      <c r="G3890" s="53"/>
      <c r="H3890" s="53"/>
      <c r="I3890" s="67" t="s">
        <v>1</v>
      </c>
      <c r="J3890" s="53"/>
      <c r="K3890" s="67">
        <v>18486.03</v>
      </c>
      <c r="L3890" s="53"/>
      <c r="M3890" s="49" t="s">
        <v>1</v>
      </c>
    </row>
    <row r="3891" spans="1:13" ht="12.75">
      <c r="A3891" s="64" t="s">
        <v>291</v>
      </c>
      <c r="B3891" s="53"/>
      <c r="C3891" s="64" t="s">
        <v>292</v>
      </c>
      <c r="D3891" s="53"/>
      <c r="E3891" s="53"/>
      <c r="F3891" s="53"/>
      <c r="G3891" s="53"/>
      <c r="H3891" s="53"/>
      <c r="I3891" s="65">
        <v>12800</v>
      </c>
      <c r="J3891" s="53"/>
      <c r="K3891" s="65">
        <v>4050.38</v>
      </c>
      <c r="L3891" s="53"/>
      <c r="M3891" s="14">
        <v>31.64</v>
      </c>
    </row>
    <row r="3892" spans="1:13" ht="12.75">
      <c r="A3892" s="66" t="s">
        <v>318</v>
      </c>
      <c r="B3892" s="53"/>
      <c r="C3892" s="66" t="s">
        <v>319</v>
      </c>
      <c r="D3892" s="53"/>
      <c r="E3892" s="53"/>
      <c r="F3892" s="53"/>
      <c r="G3892" s="53"/>
      <c r="H3892" s="53"/>
      <c r="I3892" s="67" t="s">
        <v>1</v>
      </c>
      <c r="J3892" s="53"/>
      <c r="K3892" s="67">
        <v>0</v>
      </c>
      <c r="L3892" s="53"/>
      <c r="M3892" s="49" t="s">
        <v>1</v>
      </c>
    </row>
    <row r="3893" spans="1:13" ht="12.75">
      <c r="A3893" s="66" t="s">
        <v>293</v>
      </c>
      <c r="B3893" s="53"/>
      <c r="C3893" s="66" t="s">
        <v>294</v>
      </c>
      <c r="D3893" s="53"/>
      <c r="E3893" s="53"/>
      <c r="F3893" s="53"/>
      <c r="G3893" s="53"/>
      <c r="H3893" s="53"/>
      <c r="I3893" s="67" t="s">
        <v>1</v>
      </c>
      <c r="J3893" s="53"/>
      <c r="K3893" s="67">
        <v>4050.38</v>
      </c>
      <c r="L3893" s="53"/>
      <c r="M3893" s="49" t="s">
        <v>1</v>
      </c>
    </row>
    <row r="3894" spans="1:13" ht="12.75">
      <c r="A3894" s="66" t="s">
        <v>320</v>
      </c>
      <c r="B3894" s="53"/>
      <c r="C3894" s="66" t="s">
        <v>321</v>
      </c>
      <c r="D3894" s="53"/>
      <c r="E3894" s="53"/>
      <c r="F3894" s="53"/>
      <c r="G3894" s="53"/>
      <c r="H3894" s="53"/>
      <c r="I3894" s="67" t="s">
        <v>1</v>
      </c>
      <c r="J3894" s="53"/>
      <c r="K3894" s="67">
        <v>0</v>
      </c>
      <c r="L3894" s="53"/>
      <c r="M3894" s="49" t="s">
        <v>1</v>
      </c>
    </row>
    <row r="3895" spans="1:13" ht="12.75">
      <c r="A3895" s="70" t="s">
        <v>734</v>
      </c>
      <c r="B3895" s="53"/>
      <c r="C3895" s="70" t="s">
        <v>735</v>
      </c>
      <c r="D3895" s="53"/>
      <c r="E3895" s="53"/>
      <c r="F3895" s="53"/>
      <c r="G3895" s="53"/>
      <c r="H3895" s="53"/>
      <c r="I3895" s="71">
        <v>110000</v>
      </c>
      <c r="J3895" s="53"/>
      <c r="K3895" s="71">
        <v>40563.62</v>
      </c>
      <c r="L3895" s="53"/>
      <c r="M3895" s="47">
        <v>36.88</v>
      </c>
    </row>
    <row r="3896" spans="1:13" ht="12.75">
      <c r="A3896" s="72" t="s">
        <v>736</v>
      </c>
      <c r="B3896" s="53"/>
      <c r="C3896" s="72" t="s">
        <v>737</v>
      </c>
      <c r="D3896" s="53"/>
      <c r="E3896" s="53"/>
      <c r="F3896" s="53"/>
      <c r="G3896" s="53"/>
      <c r="H3896" s="53"/>
      <c r="I3896" s="73">
        <v>110000</v>
      </c>
      <c r="J3896" s="53"/>
      <c r="K3896" s="73">
        <v>40563.62</v>
      </c>
      <c r="L3896" s="53"/>
      <c r="M3896" s="48">
        <v>36.88</v>
      </c>
    </row>
    <row r="3897" spans="1:13" ht="12.75">
      <c r="A3897" s="68" t="s">
        <v>444</v>
      </c>
      <c r="B3897" s="53"/>
      <c r="C3897" s="53"/>
      <c r="D3897" s="53"/>
      <c r="E3897" s="53"/>
      <c r="F3897" s="53"/>
      <c r="G3897" s="53"/>
      <c r="H3897" s="53"/>
      <c r="I3897" s="69">
        <v>65000</v>
      </c>
      <c r="J3897" s="53"/>
      <c r="K3897" s="69">
        <v>13297.8</v>
      </c>
      <c r="L3897" s="53"/>
      <c r="M3897" s="46">
        <v>20.46</v>
      </c>
    </row>
    <row r="3898" spans="1:13" ht="12.75">
      <c r="A3898" s="68" t="s">
        <v>445</v>
      </c>
      <c r="B3898" s="53"/>
      <c r="C3898" s="53"/>
      <c r="D3898" s="53"/>
      <c r="E3898" s="53"/>
      <c r="F3898" s="53"/>
      <c r="G3898" s="53"/>
      <c r="H3898" s="53"/>
      <c r="I3898" s="69">
        <v>65000</v>
      </c>
      <c r="J3898" s="53"/>
      <c r="K3898" s="69">
        <v>13297.8</v>
      </c>
      <c r="L3898" s="53"/>
      <c r="M3898" s="46">
        <v>20.46</v>
      </c>
    </row>
    <row r="3899" spans="1:13" ht="12.75">
      <c r="A3899" s="64" t="s">
        <v>295</v>
      </c>
      <c r="B3899" s="53"/>
      <c r="C3899" s="64" t="s">
        <v>296</v>
      </c>
      <c r="D3899" s="53"/>
      <c r="E3899" s="53"/>
      <c r="F3899" s="53"/>
      <c r="G3899" s="53"/>
      <c r="H3899" s="53"/>
      <c r="I3899" s="65">
        <v>65000</v>
      </c>
      <c r="J3899" s="53"/>
      <c r="K3899" s="65">
        <v>13297.8</v>
      </c>
      <c r="L3899" s="53"/>
      <c r="M3899" s="14">
        <v>20.46</v>
      </c>
    </row>
    <row r="3900" spans="1:13" ht="12.75">
      <c r="A3900" s="66" t="s">
        <v>387</v>
      </c>
      <c r="B3900" s="53"/>
      <c r="C3900" s="66" t="s">
        <v>388</v>
      </c>
      <c r="D3900" s="53"/>
      <c r="E3900" s="53"/>
      <c r="F3900" s="53"/>
      <c r="G3900" s="53"/>
      <c r="H3900" s="53"/>
      <c r="I3900" s="67" t="s">
        <v>1</v>
      </c>
      <c r="J3900" s="53"/>
      <c r="K3900" s="67">
        <v>13297.8</v>
      </c>
      <c r="L3900" s="53"/>
      <c r="M3900" s="49" t="s">
        <v>1</v>
      </c>
    </row>
    <row r="3901" spans="1:13" ht="12.75">
      <c r="A3901" s="68" t="s">
        <v>450</v>
      </c>
      <c r="B3901" s="53"/>
      <c r="C3901" s="53"/>
      <c r="D3901" s="53"/>
      <c r="E3901" s="53"/>
      <c r="F3901" s="53"/>
      <c r="G3901" s="53"/>
      <c r="H3901" s="53"/>
      <c r="I3901" s="69">
        <v>45000</v>
      </c>
      <c r="J3901" s="53"/>
      <c r="K3901" s="69">
        <v>26891.42</v>
      </c>
      <c r="L3901" s="53"/>
      <c r="M3901" s="46">
        <v>59.76</v>
      </c>
    </row>
    <row r="3902" spans="1:13" ht="12.75">
      <c r="A3902" s="68" t="s">
        <v>451</v>
      </c>
      <c r="B3902" s="53"/>
      <c r="C3902" s="53"/>
      <c r="D3902" s="53"/>
      <c r="E3902" s="53"/>
      <c r="F3902" s="53"/>
      <c r="G3902" s="53"/>
      <c r="H3902" s="53"/>
      <c r="I3902" s="69">
        <v>45000</v>
      </c>
      <c r="J3902" s="53"/>
      <c r="K3902" s="69">
        <v>26891.42</v>
      </c>
      <c r="L3902" s="53"/>
      <c r="M3902" s="46">
        <v>59.76</v>
      </c>
    </row>
    <row r="3903" spans="1:13" ht="12.75">
      <c r="A3903" s="64" t="s">
        <v>295</v>
      </c>
      <c r="B3903" s="53"/>
      <c r="C3903" s="64" t="s">
        <v>296</v>
      </c>
      <c r="D3903" s="53"/>
      <c r="E3903" s="53"/>
      <c r="F3903" s="53"/>
      <c r="G3903" s="53"/>
      <c r="H3903" s="53"/>
      <c r="I3903" s="65">
        <v>45000</v>
      </c>
      <c r="J3903" s="53"/>
      <c r="K3903" s="65">
        <v>26891.42</v>
      </c>
      <c r="L3903" s="53"/>
      <c r="M3903" s="14">
        <v>59.76</v>
      </c>
    </row>
    <row r="3904" spans="1:13" ht="12.75">
      <c r="A3904" s="66" t="s">
        <v>387</v>
      </c>
      <c r="B3904" s="53"/>
      <c r="C3904" s="66" t="s">
        <v>388</v>
      </c>
      <c r="D3904" s="53"/>
      <c r="E3904" s="53"/>
      <c r="F3904" s="53"/>
      <c r="G3904" s="53"/>
      <c r="H3904" s="53"/>
      <c r="I3904" s="67" t="s">
        <v>1</v>
      </c>
      <c r="J3904" s="53"/>
      <c r="K3904" s="67">
        <v>26891.42</v>
      </c>
      <c r="L3904" s="53"/>
      <c r="M3904" s="49" t="s">
        <v>1</v>
      </c>
    </row>
    <row r="3905" spans="1:13" ht="12.75">
      <c r="A3905" s="68" t="s">
        <v>452</v>
      </c>
      <c r="B3905" s="53"/>
      <c r="C3905" s="53"/>
      <c r="D3905" s="53"/>
      <c r="E3905" s="53"/>
      <c r="F3905" s="53"/>
      <c r="G3905" s="53"/>
      <c r="H3905" s="53"/>
      <c r="I3905" s="69">
        <v>0</v>
      </c>
      <c r="J3905" s="53"/>
      <c r="K3905" s="69">
        <v>374.4</v>
      </c>
      <c r="L3905" s="53"/>
      <c r="M3905" s="46" t="s">
        <v>1</v>
      </c>
    </row>
    <row r="3906" spans="1:13" ht="12.75">
      <c r="A3906" s="68" t="s">
        <v>453</v>
      </c>
      <c r="B3906" s="53"/>
      <c r="C3906" s="53"/>
      <c r="D3906" s="53"/>
      <c r="E3906" s="53"/>
      <c r="F3906" s="53"/>
      <c r="G3906" s="53"/>
      <c r="H3906" s="53"/>
      <c r="I3906" s="69">
        <v>0</v>
      </c>
      <c r="J3906" s="53"/>
      <c r="K3906" s="69">
        <v>374.4</v>
      </c>
      <c r="L3906" s="53"/>
      <c r="M3906" s="46" t="s">
        <v>1</v>
      </c>
    </row>
    <row r="3907" spans="1:13" ht="12.75">
      <c r="A3907" s="64" t="s">
        <v>295</v>
      </c>
      <c r="B3907" s="53"/>
      <c r="C3907" s="64" t="s">
        <v>296</v>
      </c>
      <c r="D3907" s="53"/>
      <c r="E3907" s="53"/>
      <c r="F3907" s="53"/>
      <c r="G3907" s="53"/>
      <c r="H3907" s="53"/>
      <c r="I3907" s="65">
        <v>0</v>
      </c>
      <c r="J3907" s="53"/>
      <c r="K3907" s="65">
        <v>374.4</v>
      </c>
      <c r="L3907" s="53"/>
      <c r="M3907" s="14" t="s">
        <v>1</v>
      </c>
    </row>
    <row r="3908" spans="1:13" ht="12.75">
      <c r="A3908" s="66" t="s">
        <v>387</v>
      </c>
      <c r="B3908" s="53"/>
      <c r="C3908" s="66" t="s">
        <v>388</v>
      </c>
      <c r="D3908" s="53"/>
      <c r="E3908" s="53"/>
      <c r="F3908" s="53"/>
      <c r="G3908" s="53"/>
      <c r="H3908" s="53"/>
      <c r="I3908" s="67" t="s">
        <v>1</v>
      </c>
      <c r="J3908" s="53"/>
      <c r="K3908" s="67">
        <v>374.4</v>
      </c>
      <c r="L3908" s="53"/>
      <c r="M3908" s="49" t="s">
        <v>1</v>
      </c>
    </row>
    <row r="3909" spans="1:13" ht="12.75">
      <c r="A3909" s="74" t="s">
        <v>777</v>
      </c>
      <c r="B3909" s="53"/>
      <c r="C3909" s="53"/>
      <c r="D3909" s="53"/>
      <c r="E3909" s="53"/>
      <c r="F3909" s="53"/>
      <c r="G3909" s="53"/>
      <c r="H3909" s="53"/>
      <c r="I3909" s="75">
        <v>12085460</v>
      </c>
      <c r="J3909" s="53"/>
      <c r="K3909" s="75">
        <v>5604194.08</v>
      </c>
      <c r="L3909" s="53"/>
      <c r="M3909" s="45">
        <v>46.37</v>
      </c>
    </row>
    <row r="3910" spans="1:13" ht="12.75">
      <c r="A3910" s="70" t="s">
        <v>755</v>
      </c>
      <c r="B3910" s="53"/>
      <c r="C3910" s="70" t="s">
        <v>756</v>
      </c>
      <c r="D3910" s="53"/>
      <c r="E3910" s="53"/>
      <c r="F3910" s="53"/>
      <c r="G3910" s="53"/>
      <c r="H3910" s="53"/>
      <c r="I3910" s="71">
        <v>9048560</v>
      </c>
      <c r="J3910" s="53"/>
      <c r="K3910" s="71">
        <v>4425069.51</v>
      </c>
      <c r="L3910" s="53"/>
      <c r="M3910" s="47">
        <v>48.9</v>
      </c>
    </row>
    <row r="3911" spans="1:13" ht="12.75">
      <c r="A3911" s="72" t="s">
        <v>757</v>
      </c>
      <c r="B3911" s="53"/>
      <c r="C3911" s="72" t="s">
        <v>758</v>
      </c>
      <c r="D3911" s="53"/>
      <c r="E3911" s="53"/>
      <c r="F3911" s="53"/>
      <c r="G3911" s="53"/>
      <c r="H3911" s="53"/>
      <c r="I3911" s="73">
        <v>1146060</v>
      </c>
      <c r="J3911" s="53"/>
      <c r="K3911" s="73">
        <v>427240.58</v>
      </c>
      <c r="L3911" s="53"/>
      <c r="M3911" s="48">
        <v>37.28</v>
      </c>
    </row>
    <row r="3912" spans="1:13" ht="12.75">
      <c r="A3912" s="68" t="s">
        <v>450</v>
      </c>
      <c r="B3912" s="53"/>
      <c r="C3912" s="53"/>
      <c r="D3912" s="53"/>
      <c r="E3912" s="53"/>
      <c r="F3912" s="53"/>
      <c r="G3912" s="53"/>
      <c r="H3912" s="53"/>
      <c r="I3912" s="69">
        <v>1146060</v>
      </c>
      <c r="J3912" s="53"/>
      <c r="K3912" s="69">
        <v>427240.58</v>
      </c>
      <c r="L3912" s="53"/>
      <c r="M3912" s="46">
        <v>37.28</v>
      </c>
    </row>
    <row r="3913" spans="1:13" ht="12.75">
      <c r="A3913" s="68" t="s">
        <v>451</v>
      </c>
      <c r="B3913" s="53"/>
      <c r="C3913" s="53"/>
      <c r="D3913" s="53"/>
      <c r="E3913" s="53"/>
      <c r="F3913" s="53"/>
      <c r="G3913" s="53"/>
      <c r="H3913" s="53"/>
      <c r="I3913" s="69">
        <v>1146060</v>
      </c>
      <c r="J3913" s="53"/>
      <c r="K3913" s="69">
        <v>427240.58</v>
      </c>
      <c r="L3913" s="53"/>
      <c r="M3913" s="46">
        <v>37.28</v>
      </c>
    </row>
    <row r="3914" spans="1:13" ht="12.75">
      <c r="A3914" s="64" t="s">
        <v>291</v>
      </c>
      <c r="B3914" s="53"/>
      <c r="C3914" s="64" t="s">
        <v>292</v>
      </c>
      <c r="D3914" s="53"/>
      <c r="E3914" s="53"/>
      <c r="F3914" s="53"/>
      <c r="G3914" s="53"/>
      <c r="H3914" s="53"/>
      <c r="I3914" s="65">
        <v>48900</v>
      </c>
      <c r="J3914" s="53"/>
      <c r="K3914" s="65">
        <v>3713.18</v>
      </c>
      <c r="L3914" s="53"/>
      <c r="M3914" s="14">
        <v>7.59</v>
      </c>
    </row>
    <row r="3915" spans="1:13" ht="12.75">
      <c r="A3915" s="66" t="s">
        <v>318</v>
      </c>
      <c r="B3915" s="53"/>
      <c r="C3915" s="66" t="s">
        <v>319</v>
      </c>
      <c r="D3915" s="53"/>
      <c r="E3915" s="53"/>
      <c r="F3915" s="53"/>
      <c r="G3915" s="53"/>
      <c r="H3915" s="53"/>
      <c r="I3915" s="67" t="s">
        <v>1</v>
      </c>
      <c r="J3915" s="53"/>
      <c r="K3915" s="67">
        <v>1905.18</v>
      </c>
      <c r="L3915" s="53"/>
      <c r="M3915" s="49" t="s">
        <v>1</v>
      </c>
    </row>
    <row r="3916" spans="1:13" ht="12.75">
      <c r="A3916" s="66" t="s">
        <v>320</v>
      </c>
      <c r="B3916" s="53"/>
      <c r="C3916" s="66" t="s">
        <v>321</v>
      </c>
      <c r="D3916" s="53"/>
      <c r="E3916" s="53"/>
      <c r="F3916" s="53"/>
      <c r="G3916" s="53"/>
      <c r="H3916" s="53"/>
      <c r="I3916" s="67" t="s">
        <v>1</v>
      </c>
      <c r="J3916" s="53"/>
      <c r="K3916" s="67">
        <v>1250</v>
      </c>
      <c r="L3916" s="53"/>
      <c r="M3916" s="49" t="s">
        <v>1</v>
      </c>
    </row>
    <row r="3917" spans="1:13" ht="12.75">
      <c r="A3917" s="66" t="s">
        <v>438</v>
      </c>
      <c r="B3917" s="53"/>
      <c r="C3917" s="66" t="s">
        <v>439</v>
      </c>
      <c r="D3917" s="53"/>
      <c r="E3917" s="53"/>
      <c r="F3917" s="53"/>
      <c r="G3917" s="53"/>
      <c r="H3917" s="53"/>
      <c r="I3917" s="67" t="s">
        <v>1</v>
      </c>
      <c r="J3917" s="53"/>
      <c r="K3917" s="67">
        <v>558</v>
      </c>
      <c r="L3917" s="53"/>
      <c r="M3917" s="49" t="s">
        <v>1</v>
      </c>
    </row>
    <row r="3918" spans="1:13" ht="12.75">
      <c r="A3918" s="64" t="s">
        <v>295</v>
      </c>
      <c r="B3918" s="53"/>
      <c r="C3918" s="64" t="s">
        <v>296</v>
      </c>
      <c r="D3918" s="53"/>
      <c r="E3918" s="53"/>
      <c r="F3918" s="53"/>
      <c r="G3918" s="53"/>
      <c r="H3918" s="53"/>
      <c r="I3918" s="65">
        <v>564600</v>
      </c>
      <c r="J3918" s="53"/>
      <c r="K3918" s="65">
        <v>235626.51</v>
      </c>
      <c r="L3918" s="53"/>
      <c r="M3918" s="14">
        <v>41.73</v>
      </c>
    </row>
    <row r="3919" spans="1:13" ht="12.75">
      <c r="A3919" s="66" t="s">
        <v>297</v>
      </c>
      <c r="B3919" s="53"/>
      <c r="C3919" s="66" t="s">
        <v>298</v>
      </c>
      <c r="D3919" s="53"/>
      <c r="E3919" s="53"/>
      <c r="F3919" s="53"/>
      <c r="G3919" s="53"/>
      <c r="H3919" s="53"/>
      <c r="I3919" s="67" t="s">
        <v>1</v>
      </c>
      <c r="J3919" s="53"/>
      <c r="K3919" s="67">
        <v>35785.76</v>
      </c>
      <c r="L3919" s="53"/>
      <c r="M3919" s="49" t="s">
        <v>1</v>
      </c>
    </row>
    <row r="3920" spans="1:13" ht="12.75">
      <c r="A3920" s="66" t="s">
        <v>387</v>
      </c>
      <c r="B3920" s="53"/>
      <c r="C3920" s="66" t="s">
        <v>388</v>
      </c>
      <c r="D3920" s="53"/>
      <c r="E3920" s="53"/>
      <c r="F3920" s="53"/>
      <c r="G3920" s="53"/>
      <c r="H3920" s="53"/>
      <c r="I3920" s="67" t="s">
        <v>1</v>
      </c>
      <c r="J3920" s="53"/>
      <c r="K3920" s="67">
        <v>0</v>
      </c>
      <c r="L3920" s="53"/>
      <c r="M3920" s="49" t="s">
        <v>1</v>
      </c>
    </row>
    <row r="3921" spans="1:13" ht="12.75">
      <c r="A3921" s="66" t="s">
        <v>326</v>
      </c>
      <c r="B3921" s="53"/>
      <c r="C3921" s="66" t="s">
        <v>327</v>
      </c>
      <c r="D3921" s="53"/>
      <c r="E3921" s="53"/>
      <c r="F3921" s="53"/>
      <c r="G3921" s="53"/>
      <c r="H3921" s="53"/>
      <c r="I3921" s="67" t="s">
        <v>1</v>
      </c>
      <c r="J3921" s="53"/>
      <c r="K3921" s="67">
        <v>188364.38</v>
      </c>
      <c r="L3921" s="53"/>
      <c r="M3921" s="49" t="s">
        <v>1</v>
      </c>
    </row>
    <row r="3922" spans="1:13" ht="12.75">
      <c r="A3922" s="66" t="s">
        <v>328</v>
      </c>
      <c r="B3922" s="53"/>
      <c r="C3922" s="66" t="s">
        <v>329</v>
      </c>
      <c r="D3922" s="53"/>
      <c r="E3922" s="53"/>
      <c r="F3922" s="53"/>
      <c r="G3922" s="53"/>
      <c r="H3922" s="53"/>
      <c r="I3922" s="67" t="s">
        <v>1</v>
      </c>
      <c r="J3922" s="53"/>
      <c r="K3922" s="67">
        <v>10372.94</v>
      </c>
      <c r="L3922" s="53"/>
      <c r="M3922" s="49" t="s">
        <v>1</v>
      </c>
    </row>
    <row r="3923" spans="1:13" ht="12.75">
      <c r="A3923" s="66" t="s">
        <v>332</v>
      </c>
      <c r="B3923" s="53"/>
      <c r="C3923" s="66" t="s">
        <v>333</v>
      </c>
      <c r="D3923" s="53"/>
      <c r="E3923" s="53"/>
      <c r="F3923" s="53"/>
      <c r="G3923" s="53"/>
      <c r="H3923" s="53"/>
      <c r="I3923" s="67" t="s">
        <v>1</v>
      </c>
      <c r="J3923" s="53"/>
      <c r="K3923" s="67">
        <v>1103.43</v>
      </c>
      <c r="L3923" s="53"/>
      <c r="M3923" s="49" t="s">
        <v>1</v>
      </c>
    </row>
    <row r="3924" spans="1:13" ht="12.75">
      <c r="A3924" s="64" t="s">
        <v>299</v>
      </c>
      <c r="B3924" s="53"/>
      <c r="C3924" s="64" t="s">
        <v>300</v>
      </c>
      <c r="D3924" s="53"/>
      <c r="E3924" s="53"/>
      <c r="F3924" s="53"/>
      <c r="G3924" s="53"/>
      <c r="H3924" s="53"/>
      <c r="I3924" s="65">
        <v>469600</v>
      </c>
      <c r="J3924" s="53"/>
      <c r="K3924" s="65">
        <v>164132.56</v>
      </c>
      <c r="L3924" s="53"/>
      <c r="M3924" s="14">
        <v>34.95</v>
      </c>
    </row>
    <row r="3925" spans="1:13" ht="12.75">
      <c r="A3925" s="66" t="s">
        <v>334</v>
      </c>
      <c r="B3925" s="53"/>
      <c r="C3925" s="66" t="s">
        <v>335</v>
      </c>
      <c r="D3925" s="53"/>
      <c r="E3925" s="53"/>
      <c r="F3925" s="53"/>
      <c r="G3925" s="53"/>
      <c r="H3925" s="53"/>
      <c r="I3925" s="67" t="s">
        <v>1</v>
      </c>
      <c r="J3925" s="53"/>
      <c r="K3925" s="67">
        <v>25574.3</v>
      </c>
      <c r="L3925" s="53"/>
      <c r="M3925" s="49" t="s">
        <v>1</v>
      </c>
    </row>
    <row r="3926" spans="1:13" ht="12.75">
      <c r="A3926" s="66" t="s">
        <v>336</v>
      </c>
      <c r="B3926" s="53"/>
      <c r="C3926" s="66" t="s">
        <v>337</v>
      </c>
      <c r="D3926" s="53"/>
      <c r="E3926" s="53"/>
      <c r="F3926" s="53"/>
      <c r="G3926" s="53"/>
      <c r="H3926" s="53"/>
      <c r="I3926" s="67" t="s">
        <v>1</v>
      </c>
      <c r="J3926" s="53"/>
      <c r="K3926" s="67">
        <v>79347.42</v>
      </c>
      <c r="L3926" s="53"/>
      <c r="M3926" s="49" t="s">
        <v>1</v>
      </c>
    </row>
    <row r="3927" spans="1:13" ht="12.75">
      <c r="A3927" s="66" t="s">
        <v>301</v>
      </c>
      <c r="B3927" s="53"/>
      <c r="C3927" s="66" t="s">
        <v>302</v>
      </c>
      <c r="D3927" s="53"/>
      <c r="E3927" s="53"/>
      <c r="F3927" s="53"/>
      <c r="G3927" s="53"/>
      <c r="H3927" s="53"/>
      <c r="I3927" s="67" t="s">
        <v>1</v>
      </c>
      <c r="J3927" s="53"/>
      <c r="K3927" s="67">
        <v>1560</v>
      </c>
      <c r="L3927" s="53"/>
      <c r="M3927" s="49" t="s">
        <v>1</v>
      </c>
    </row>
    <row r="3928" spans="1:13" ht="12.75">
      <c r="A3928" s="66" t="s">
        <v>338</v>
      </c>
      <c r="B3928" s="53"/>
      <c r="C3928" s="66" t="s">
        <v>339</v>
      </c>
      <c r="D3928" s="53"/>
      <c r="E3928" s="53"/>
      <c r="F3928" s="53"/>
      <c r="G3928" s="53"/>
      <c r="H3928" s="53"/>
      <c r="I3928" s="67" t="s">
        <v>1</v>
      </c>
      <c r="J3928" s="53"/>
      <c r="K3928" s="67">
        <v>28861.76</v>
      </c>
      <c r="L3928" s="53"/>
      <c r="M3928" s="49" t="s">
        <v>1</v>
      </c>
    </row>
    <row r="3929" spans="1:13" ht="12.75">
      <c r="A3929" s="66" t="s">
        <v>342</v>
      </c>
      <c r="B3929" s="53"/>
      <c r="C3929" s="66" t="s">
        <v>343</v>
      </c>
      <c r="D3929" s="53"/>
      <c r="E3929" s="53"/>
      <c r="F3929" s="53"/>
      <c r="G3929" s="53"/>
      <c r="H3929" s="53"/>
      <c r="I3929" s="67" t="s">
        <v>1</v>
      </c>
      <c r="J3929" s="53"/>
      <c r="K3929" s="67">
        <v>2715</v>
      </c>
      <c r="L3929" s="53"/>
      <c r="M3929" s="49" t="s">
        <v>1</v>
      </c>
    </row>
    <row r="3930" spans="1:13" ht="12.75">
      <c r="A3930" s="66" t="s">
        <v>303</v>
      </c>
      <c r="B3930" s="53"/>
      <c r="C3930" s="66" t="s">
        <v>304</v>
      </c>
      <c r="D3930" s="53"/>
      <c r="E3930" s="53"/>
      <c r="F3930" s="53"/>
      <c r="G3930" s="53"/>
      <c r="H3930" s="53"/>
      <c r="I3930" s="67" t="s">
        <v>1</v>
      </c>
      <c r="J3930" s="53"/>
      <c r="K3930" s="67">
        <v>1718.75</v>
      </c>
      <c r="L3930" s="53"/>
      <c r="M3930" s="49" t="s">
        <v>1</v>
      </c>
    </row>
    <row r="3931" spans="1:13" ht="12.75">
      <c r="A3931" s="66" t="s">
        <v>389</v>
      </c>
      <c r="B3931" s="53"/>
      <c r="C3931" s="66" t="s">
        <v>390</v>
      </c>
      <c r="D3931" s="53"/>
      <c r="E3931" s="53"/>
      <c r="F3931" s="53"/>
      <c r="G3931" s="53"/>
      <c r="H3931" s="53"/>
      <c r="I3931" s="67" t="s">
        <v>1</v>
      </c>
      <c r="J3931" s="53"/>
      <c r="K3931" s="67">
        <v>13283.45</v>
      </c>
      <c r="L3931" s="53"/>
      <c r="M3931" s="49" t="s">
        <v>1</v>
      </c>
    </row>
    <row r="3932" spans="1:13" ht="12.75">
      <c r="A3932" s="66" t="s">
        <v>344</v>
      </c>
      <c r="B3932" s="53"/>
      <c r="C3932" s="66" t="s">
        <v>345</v>
      </c>
      <c r="D3932" s="53"/>
      <c r="E3932" s="53"/>
      <c r="F3932" s="53"/>
      <c r="G3932" s="53"/>
      <c r="H3932" s="53"/>
      <c r="I3932" s="67" t="s">
        <v>1</v>
      </c>
      <c r="J3932" s="53"/>
      <c r="K3932" s="67">
        <v>11071.88</v>
      </c>
      <c r="L3932" s="53"/>
      <c r="M3932" s="49" t="s">
        <v>1</v>
      </c>
    </row>
    <row r="3933" spans="1:13" ht="12.75">
      <c r="A3933" s="64" t="s">
        <v>305</v>
      </c>
      <c r="B3933" s="53"/>
      <c r="C3933" s="64" t="s">
        <v>306</v>
      </c>
      <c r="D3933" s="53"/>
      <c r="E3933" s="53"/>
      <c r="F3933" s="53"/>
      <c r="G3933" s="53"/>
      <c r="H3933" s="53"/>
      <c r="I3933" s="65">
        <v>62960</v>
      </c>
      <c r="J3933" s="53"/>
      <c r="K3933" s="65">
        <v>23768.33</v>
      </c>
      <c r="L3933" s="53"/>
      <c r="M3933" s="14">
        <v>37.75</v>
      </c>
    </row>
    <row r="3934" spans="1:13" ht="12.75">
      <c r="A3934" s="66" t="s">
        <v>346</v>
      </c>
      <c r="B3934" s="53"/>
      <c r="C3934" s="66" t="s">
        <v>347</v>
      </c>
      <c r="D3934" s="53"/>
      <c r="E3934" s="53"/>
      <c r="F3934" s="53"/>
      <c r="G3934" s="53"/>
      <c r="H3934" s="53"/>
      <c r="I3934" s="67" t="s">
        <v>1</v>
      </c>
      <c r="J3934" s="53"/>
      <c r="K3934" s="67">
        <v>22685.5</v>
      </c>
      <c r="L3934" s="53"/>
      <c r="M3934" s="49" t="s">
        <v>1</v>
      </c>
    </row>
    <row r="3935" spans="1:13" ht="12.75">
      <c r="A3935" s="66" t="s">
        <v>309</v>
      </c>
      <c r="B3935" s="53"/>
      <c r="C3935" s="66" t="s">
        <v>310</v>
      </c>
      <c r="D3935" s="53"/>
      <c r="E3935" s="53"/>
      <c r="F3935" s="53"/>
      <c r="G3935" s="53"/>
      <c r="H3935" s="53"/>
      <c r="I3935" s="67" t="s">
        <v>1</v>
      </c>
      <c r="J3935" s="53"/>
      <c r="K3935" s="67">
        <v>0</v>
      </c>
      <c r="L3935" s="53"/>
      <c r="M3935" s="49" t="s">
        <v>1</v>
      </c>
    </row>
    <row r="3936" spans="1:13" ht="12.75">
      <c r="A3936" s="66" t="s">
        <v>348</v>
      </c>
      <c r="B3936" s="53"/>
      <c r="C3936" s="66" t="s">
        <v>349</v>
      </c>
      <c r="D3936" s="53"/>
      <c r="E3936" s="53"/>
      <c r="F3936" s="53"/>
      <c r="G3936" s="53"/>
      <c r="H3936" s="53"/>
      <c r="I3936" s="67" t="s">
        <v>1</v>
      </c>
      <c r="J3936" s="53"/>
      <c r="K3936" s="67">
        <v>650</v>
      </c>
      <c r="L3936" s="53"/>
      <c r="M3936" s="49" t="s">
        <v>1</v>
      </c>
    </row>
    <row r="3937" spans="1:13" ht="12.75">
      <c r="A3937" s="66" t="s">
        <v>350</v>
      </c>
      <c r="B3937" s="53"/>
      <c r="C3937" s="66" t="s">
        <v>351</v>
      </c>
      <c r="D3937" s="53"/>
      <c r="E3937" s="53"/>
      <c r="F3937" s="53"/>
      <c r="G3937" s="53"/>
      <c r="H3937" s="53"/>
      <c r="I3937" s="67" t="s">
        <v>1</v>
      </c>
      <c r="J3937" s="53"/>
      <c r="K3937" s="67">
        <v>0</v>
      </c>
      <c r="L3937" s="53"/>
      <c r="M3937" s="49" t="s">
        <v>1</v>
      </c>
    </row>
    <row r="3938" spans="1:13" ht="12.75">
      <c r="A3938" s="66" t="s">
        <v>311</v>
      </c>
      <c r="B3938" s="53"/>
      <c r="C3938" s="66" t="s">
        <v>306</v>
      </c>
      <c r="D3938" s="53"/>
      <c r="E3938" s="53"/>
      <c r="F3938" s="53"/>
      <c r="G3938" s="53"/>
      <c r="H3938" s="53"/>
      <c r="I3938" s="67" t="s">
        <v>1</v>
      </c>
      <c r="J3938" s="53"/>
      <c r="K3938" s="67">
        <v>432.83</v>
      </c>
      <c r="L3938" s="53"/>
      <c r="M3938" s="49" t="s">
        <v>1</v>
      </c>
    </row>
    <row r="3939" spans="1:13" ht="12.75">
      <c r="A3939" s="72" t="s">
        <v>859</v>
      </c>
      <c r="B3939" s="53"/>
      <c r="C3939" s="72" t="s">
        <v>860</v>
      </c>
      <c r="D3939" s="53"/>
      <c r="E3939" s="53"/>
      <c r="F3939" s="53"/>
      <c r="G3939" s="53"/>
      <c r="H3939" s="53"/>
      <c r="I3939" s="73">
        <v>7902500</v>
      </c>
      <c r="J3939" s="53"/>
      <c r="K3939" s="73">
        <v>3997828.93</v>
      </c>
      <c r="L3939" s="53"/>
      <c r="M3939" s="48">
        <v>50.59</v>
      </c>
    </row>
    <row r="3940" spans="1:13" ht="12.75">
      <c r="A3940" s="68" t="s">
        <v>450</v>
      </c>
      <c r="B3940" s="53"/>
      <c r="C3940" s="53"/>
      <c r="D3940" s="53"/>
      <c r="E3940" s="53"/>
      <c r="F3940" s="53"/>
      <c r="G3940" s="53"/>
      <c r="H3940" s="53"/>
      <c r="I3940" s="69">
        <v>7902500</v>
      </c>
      <c r="J3940" s="53"/>
      <c r="K3940" s="69">
        <v>3997828.93</v>
      </c>
      <c r="L3940" s="53"/>
      <c r="M3940" s="46">
        <v>50.59</v>
      </c>
    </row>
    <row r="3941" spans="1:13" ht="12.75">
      <c r="A3941" s="68" t="s">
        <v>451</v>
      </c>
      <c r="B3941" s="53"/>
      <c r="C3941" s="53"/>
      <c r="D3941" s="53"/>
      <c r="E3941" s="53"/>
      <c r="F3941" s="53"/>
      <c r="G3941" s="53"/>
      <c r="H3941" s="53"/>
      <c r="I3941" s="69">
        <v>7902500</v>
      </c>
      <c r="J3941" s="53"/>
      <c r="K3941" s="69">
        <v>3997828.93</v>
      </c>
      <c r="L3941" s="53"/>
      <c r="M3941" s="46">
        <v>50.59</v>
      </c>
    </row>
    <row r="3942" spans="1:13" ht="12.75">
      <c r="A3942" s="64" t="s">
        <v>280</v>
      </c>
      <c r="B3942" s="53"/>
      <c r="C3942" s="64" t="s">
        <v>281</v>
      </c>
      <c r="D3942" s="53"/>
      <c r="E3942" s="53"/>
      <c r="F3942" s="53"/>
      <c r="G3942" s="53"/>
      <c r="H3942" s="53"/>
      <c r="I3942" s="65">
        <v>6305000</v>
      </c>
      <c r="J3942" s="53"/>
      <c r="K3942" s="65">
        <v>3259834.49</v>
      </c>
      <c r="L3942" s="53"/>
      <c r="M3942" s="14">
        <v>51.7</v>
      </c>
    </row>
    <row r="3943" spans="1:13" ht="12.75">
      <c r="A3943" s="66" t="s">
        <v>282</v>
      </c>
      <c r="B3943" s="53"/>
      <c r="C3943" s="66" t="s">
        <v>283</v>
      </c>
      <c r="D3943" s="53"/>
      <c r="E3943" s="53"/>
      <c r="F3943" s="53"/>
      <c r="G3943" s="53"/>
      <c r="H3943" s="53"/>
      <c r="I3943" s="67" t="s">
        <v>1</v>
      </c>
      <c r="J3943" s="53"/>
      <c r="K3943" s="67">
        <v>3231306.92</v>
      </c>
      <c r="L3943" s="53"/>
      <c r="M3943" s="49" t="s">
        <v>1</v>
      </c>
    </row>
    <row r="3944" spans="1:13" ht="12.75">
      <c r="A3944" s="66" t="s">
        <v>383</v>
      </c>
      <c r="B3944" s="53"/>
      <c r="C3944" s="66" t="s">
        <v>384</v>
      </c>
      <c r="D3944" s="53"/>
      <c r="E3944" s="53"/>
      <c r="F3944" s="53"/>
      <c r="G3944" s="53"/>
      <c r="H3944" s="53"/>
      <c r="I3944" s="67" t="s">
        <v>1</v>
      </c>
      <c r="J3944" s="53"/>
      <c r="K3944" s="67">
        <v>8112.28</v>
      </c>
      <c r="L3944" s="53"/>
      <c r="M3944" s="49" t="s">
        <v>1</v>
      </c>
    </row>
    <row r="3945" spans="1:13" ht="12.75">
      <c r="A3945" s="66" t="s">
        <v>861</v>
      </c>
      <c r="B3945" s="53"/>
      <c r="C3945" s="66" t="s">
        <v>862</v>
      </c>
      <c r="D3945" s="53"/>
      <c r="E3945" s="53"/>
      <c r="F3945" s="53"/>
      <c r="G3945" s="53"/>
      <c r="H3945" s="53"/>
      <c r="I3945" s="67" t="s">
        <v>1</v>
      </c>
      <c r="J3945" s="53"/>
      <c r="K3945" s="67">
        <v>20415.29</v>
      </c>
      <c r="L3945" s="53"/>
      <c r="M3945" s="49" t="s">
        <v>1</v>
      </c>
    </row>
    <row r="3946" spans="1:13" ht="12.75">
      <c r="A3946" s="64" t="s">
        <v>284</v>
      </c>
      <c r="B3946" s="53"/>
      <c r="C3946" s="64" t="s">
        <v>285</v>
      </c>
      <c r="D3946" s="53"/>
      <c r="E3946" s="53"/>
      <c r="F3946" s="53"/>
      <c r="G3946" s="53"/>
      <c r="H3946" s="53"/>
      <c r="I3946" s="65">
        <v>320000</v>
      </c>
      <c r="J3946" s="53"/>
      <c r="K3946" s="65">
        <v>122098.63</v>
      </c>
      <c r="L3946" s="53"/>
      <c r="M3946" s="14">
        <v>38.16</v>
      </c>
    </row>
    <row r="3947" spans="1:13" ht="12.75">
      <c r="A3947" s="66" t="s">
        <v>286</v>
      </c>
      <c r="B3947" s="53"/>
      <c r="C3947" s="66" t="s">
        <v>285</v>
      </c>
      <c r="D3947" s="53"/>
      <c r="E3947" s="53"/>
      <c r="F3947" s="53"/>
      <c r="G3947" s="53"/>
      <c r="H3947" s="53"/>
      <c r="I3947" s="67" t="s">
        <v>1</v>
      </c>
      <c r="J3947" s="53"/>
      <c r="K3947" s="67">
        <v>122098.63</v>
      </c>
      <c r="L3947" s="53"/>
      <c r="M3947" s="49" t="s">
        <v>1</v>
      </c>
    </row>
    <row r="3948" spans="1:13" ht="12.75">
      <c r="A3948" s="64" t="s">
        <v>287</v>
      </c>
      <c r="B3948" s="53"/>
      <c r="C3948" s="64" t="s">
        <v>288</v>
      </c>
      <c r="D3948" s="53"/>
      <c r="E3948" s="53"/>
      <c r="F3948" s="53"/>
      <c r="G3948" s="53"/>
      <c r="H3948" s="53"/>
      <c r="I3948" s="65">
        <v>1040500</v>
      </c>
      <c r="J3948" s="53"/>
      <c r="K3948" s="65">
        <v>537872.7</v>
      </c>
      <c r="L3948" s="53"/>
      <c r="M3948" s="14">
        <v>51.69</v>
      </c>
    </row>
    <row r="3949" spans="1:13" ht="12.75">
      <c r="A3949" s="66" t="s">
        <v>289</v>
      </c>
      <c r="B3949" s="53"/>
      <c r="C3949" s="66" t="s">
        <v>290</v>
      </c>
      <c r="D3949" s="53"/>
      <c r="E3949" s="53"/>
      <c r="F3949" s="53"/>
      <c r="G3949" s="53"/>
      <c r="H3949" s="53"/>
      <c r="I3949" s="67" t="s">
        <v>1</v>
      </c>
      <c r="J3949" s="53"/>
      <c r="K3949" s="67">
        <v>537872.7</v>
      </c>
      <c r="L3949" s="53"/>
      <c r="M3949" s="49" t="s">
        <v>1</v>
      </c>
    </row>
    <row r="3950" spans="1:13" ht="12.75">
      <c r="A3950" s="64" t="s">
        <v>291</v>
      </c>
      <c r="B3950" s="53"/>
      <c r="C3950" s="64" t="s">
        <v>292</v>
      </c>
      <c r="D3950" s="53"/>
      <c r="E3950" s="53"/>
      <c r="F3950" s="53"/>
      <c r="G3950" s="53"/>
      <c r="H3950" s="53"/>
      <c r="I3950" s="65">
        <v>200000</v>
      </c>
      <c r="J3950" s="53"/>
      <c r="K3950" s="65">
        <v>62835.61</v>
      </c>
      <c r="L3950" s="53"/>
      <c r="M3950" s="14">
        <v>31.42</v>
      </c>
    </row>
    <row r="3951" spans="1:13" ht="12.75">
      <c r="A3951" s="66" t="s">
        <v>293</v>
      </c>
      <c r="B3951" s="53"/>
      <c r="C3951" s="66" t="s">
        <v>294</v>
      </c>
      <c r="D3951" s="53"/>
      <c r="E3951" s="53"/>
      <c r="F3951" s="53"/>
      <c r="G3951" s="53"/>
      <c r="H3951" s="53"/>
      <c r="I3951" s="67" t="s">
        <v>1</v>
      </c>
      <c r="J3951" s="53"/>
      <c r="K3951" s="67">
        <v>62835.61</v>
      </c>
      <c r="L3951" s="53"/>
      <c r="M3951" s="49" t="s">
        <v>1</v>
      </c>
    </row>
    <row r="3952" spans="1:13" ht="12.75">
      <c r="A3952" s="64" t="s">
        <v>305</v>
      </c>
      <c r="B3952" s="53"/>
      <c r="C3952" s="64" t="s">
        <v>306</v>
      </c>
      <c r="D3952" s="53"/>
      <c r="E3952" s="53"/>
      <c r="F3952" s="53"/>
      <c r="G3952" s="53"/>
      <c r="H3952" s="53"/>
      <c r="I3952" s="65">
        <v>37000</v>
      </c>
      <c r="J3952" s="53"/>
      <c r="K3952" s="65">
        <v>15187.5</v>
      </c>
      <c r="L3952" s="53"/>
      <c r="M3952" s="14">
        <v>41.05</v>
      </c>
    </row>
    <row r="3953" spans="1:13" ht="12.75">
      <c r="A3953" s="66" t="s">
        <v>350</v>
      </c>
      <c r="B3953" s="53"/>
      <c r="C3953" s="66" t="s">
        <v>351</v>
      </c>
      <c r="D3953" s="53"/>
      <c r="E3953" s="53"/>
      <c r="F3953" s="53"/>
      <c r="G3953" s="53"/>
      <c r="H3953" s="53"/>
      <c r="I3953" s="67" t="s">
        <v>1</v>
      </c>
      <c r="J3953" s="53"/>
      <c r="K3953" s="67">
        <v>15187.5</v>
      </c>
      <c r="L3953" s="53"/>
      <c r="M3953" s="49" t="s">
        <v>1</v>
      </c>
    </row>
    <row r="3954" spans="1:13" ht="12.75">
      <c r="A3954" s="70" t="s">
        <v>708</v>
      </c>
      <c r="B3954" s="53"/>
      <c r="C3954" s="70" t="s">
        <v>709</v>
      </c>
      <c r="D3954" s="53"/>
      <c r="E3954" s="53"/>
      <c r="F3954" s="53"/>
      <c r="G3954" s="53"/>
      <c r="H3954" s="53"/>
      <c r="I3954" s="71">
        <v>2926900</v>
      </c>
      <c r="J3954" s="53"/>
      <c r="K3954" s="71">
        <v>1134504.22</v>
      </c>
      <c r="L3954" s="53"/>
      <c r="M3954" s="47">
        <v>38.76</v>
      </c>
    </row>
    <row r="3955" spans="1:13" ht="12.75">
      <c r="A3955" s="72" t="s">
        <v>762</v>
      </c>
      <c r="B3955" s="53"/>
      <c r="C3955" s="72" t="s">
        <v>763</v>
      </c>
      <c r="D3955" s="53"/>
      <c r="E3955" s="53"/>
      <c r="F3955" s="53"/>
      <c r="G3955" s="53"/>
      <c r="H3955" s="53"/>
      <c r="I3955" s="73">
        <v>1035300</v>
      </c>
      <c r="J3955" s="53"/>
      <c r="K3955" s="73">
        <v>509825.17</v>
      </c>
      <c r="L3955" s="53"/>
      <c r="M3955" s="48">
        <v>49.24</v>
      </c>
    </row>
    <row r="3956" spans="1:13" ht="12.75">
      <c r="A3956" s="68" t="s">
        <v>444</v>
      </c>
      <c r="B3956" s="53"/>
      <c r="C3956" s="53"/>
      <c r="D3956" s="53"/>
      <c r="E3956" s="53"/>
      <c r="F3956" s="53"/>
      <c r="G3956" s="53"/>
      <c r="H3956" s="53"/>
      <c r="I3956" s="69">
        <v>533900</v>
      </c>
      <c r="J3956" s="53"/>
      <c r="K3956" s="69">
        <v>345547.93</v>
      </c>
      <c r="L3956" s="53"/>
      <c r="M3956" s="46">
        <v>64.72</v>
      </c>
    </row>
    <row r="3957" spans="1:13" ht="12.75">
      <c r="A3957" s="68" t="s">
        <v>445</v>
      </c>
      <c r="B3957" s="53"/>
      <c r="C3957" s="53"/>
      <c r="D3957" s="53"/>
      <c r="E3957" s="53"/>
      <c r="F3957" s="53"/>
      <c r="G3957" s="53"/>
      <c r="H3957" s="53"/>
      <c r="I3957" s="69">
        <v>533900</v>
      </c>
      <c r="J3957" s="53"/>
      <c r="K3957" s="69">
        <v>345547.93</v>
      </c>
      <c r="L3957" s="53"/>
      <c r="M3957" s="46">
        <v>64.72</v>
      </c>
    </row>
    <row r="3958" spans="1:13" ht="12.75">
      <c r="A3958" s="64" t="s">
        <v>280</v>
      </c>
      <c r="B3958" s="53"/>
      <c r="C3958" s="64" t="s">
        <v>281</v>
      </c>
      <c r="D3958" s="53"/>
      <c r="E3958" s="53"/>
      <c r="F3958" s="53"/>
      <c r="G3958" s="53"/>
      <c r="H3958" s="53"/>
      <c r="I3958" s="65">
        <v>416300</v>
      </c>
      <c r="J3958" s="53"/>
      <c r="K3958" s="65">
        <v>275014.8</v>
      </c>
      <c r="L3958" s="53"/>
      <c r="M3958" s="14">
        <v>66.06</v>
      </c>
    </row>
    <row r="3959" spans="1:13" ht="12.75">
      <c r="A3959" s="66" t="s">
        <v>282</v>
      </c>
      <c r="B3959" s="53"/>
      <c r="C3959" s="66" t="s">
        <v>283</v>
      </c>
      <c r="D3959" s="53"/>
      <c r="E3959" s="53"/>
      <c r="F3959" s="53"/>
      <c r="G3959" s="53"/>
      <c r="H3959" s="53"/>
      <c r="I3959" s="67" t="s">
        <v>1</v>
      </c>
      <c r="J3959" s="53"/>
      <c r="K3959" s="67">
        <v>275014.8</v>
      </c>
      <c r="L3959" s="53"/>
      <c r="M3959" s="49" t="s">
        <v>1</v>
      </c>
    </row>
    <row r="3960" spans="1:13" ht="12.75">
      <c r="A3960" s="64" t="s">
        <v>284</v>
      </c>
      <c r="B3960" s="53"/>
      <c r="C3960" s="64" t="s">
        <v>285</v>
      </c>
      <c r="D3960" s="53"/>
      <c r="E3960" s="53"/>
      <c r="F3960" s="53"/>
      <c r="G3960" s="53"/>
      <c r="H3960" s="53"/>
      <c r="I3960" s="65">
        <v>20400</v>
      </c>
      <c r="J3960" s="53"/>
      <c r="K3960" s="65">
        <v>9000</v>
      </c>
      <c r="L3960" s="53"/>
      <c r="M3960" s="14">
        <v>44.12</v>
      </c>
    </row>
    <row r="3961" spans="1:13" ht="12.75">
      <c r="A3961" s="66" t="s">
        <v>286</v>
      </c>
      <c r="B3961" s="53"/>
      <c r="C3961" s="66" t="s">
        <v>285</v>
      </c>
      <c r="D3961" s="53"/>
      <c r="E3961" s="53"/>
      <c r="F3961" s="53"/>
      <c r="G3961" s="53"/>
      <c r="H3961" s="53"/>
      <c r="I3961" s="67" t="s">
        <v>1</v>
      </c>
      <c r="J3961" s="53"/>
      <c r="K3961" s="67">
        <v>9000</v>
      </c>
      <c r="L3961" s="53"/>
      <c r="M3961" s="49" t="s">
        <v>1</v>
      </c>
    </row>
    <row r="3962" spans="1:13" ht="12.75">
      <c r="A3962" s="64" t="s">
        <v>287</v>
      </c>
      <c r="B3962" s="53"/>
      <c r="C3962" s="64" t="s">
        <v>288</v>
      </c>
      <c r="D3962" s="53"/>
      <c r="E3962" s="53"/>
      <c r="F3962" s="53"/>
      <c r="G3962" s="53"/>
      <c r="H3962" s="53"/>
      <c r="I3962" s="65">
        <v>85200</v>
      </c>
      <c r="J3962" s="53"/>
      <c r="K3962" s="65">
        <v>55969.13</v>
      </c>
      <c r="L3962" s="53"/>
      <c r="M3962" s="14">
        <v>65.69</v>
      </c>
    </row>
    <row r="3963" spans="1:13" ht="12.75">
      <c r="A3963" s="66" t="s">
        <v>289</v>
      </c>
      <c r="B3963" s="53"/>
      <c r="C3963" s="66" t="s">
        <v>290</v>
      </c>
      <c r="D3963" s="53"/>
      <c r="E3963" s="53"/>
      <c r="F3963" s="53"/>
      <c r="G3963" s="53"/>
      <c r="H3963" s="53"/>
      <c r="I3963" s="67" t="s">
        <v>1</v>
      </c>
      <c r="J3963" s="53"/>
      <c r="K3963" s="67">
        <v>55969.13</v>
      </c>
      <c r="L3963" s="53"/>
      <c r="M3963" s="49" t="s">
        <v>1</v>
      </c>
    </row>
    <row r="3964" spans="1:13" ht="12.75">
      <c r="A3964" s="64" t="s">
        <v>291</v>
      </c>
      <c r="B3964" s="53"/>
      <c r="C3964" s="64" t="s">
        <v>292</v>
      </c>
      <c r="D3964" s="53"/>
      <c r="E3964" s="53"/>
      <c r="F3964" s="53"/>
      <c r="G3964" s="53"/>
      <c r="H3964" s="53"/>
      <c r="I3964" s="65">
        <v>12000</v>
      </c>
      <c r="J3964" s="53"/>
      <c r="K3964" s="65">
        <v>5564</v>
      </c>
      <c r="L3964" s="53"/>
      <c r="M3964" s="14">
        <v>46.37</v>
      </c>
    </row>
    <row r="3965" spans="1:13" ht="12.75">
      <c r="A3965" s="66" t="s">
        <v>293</v>
      </c>
      <c r="B3965" s="53"/>
      <c r="C3965" s="66" t="s">
        <v>294</v>
      </c>
      <c r="D3965" s="53"/>
      <c r="E3965" s="53"/>
      <c r="F3965" s="53"/>
      <c r="G3965" s="53"/>
      <c r="H3965" s="53"/>
      <c r="I3965" s="67" t="s">
        <v>1</v>
      </c>
      <c r="J3965" s="53"/>
      <c r="K3965" s="67">
        <v>5564</v>
      </c>
      <c r="L3965" s="53"/>
      <c r="M3965" s="49" t="s">
        <v>1</v>
      </c>
    </row>
    <row r="3966" spans="1:13" ht="12.75">
      <c r="A3966" s="68" t="s">
        <v>448</v>
      </c>
      <c r="B3966" s="53"/>
      <c r="C3966" s="53"/>
      <c r="D3966" s="53"/>
      <c r="E3966" s="53"/>
      <c r="F3966" s="53"/>
      <c r="G3966" s="53"/>
      <c r="H3966" s="53"/>
      <c r="I3966" s="69">
        <v>476400</v>
      </c>
      <c r="J3966" s="53"/>
      <c r="K3966" s="69">
        <v>161307.24</v>
      </c>
      <c r="L3966" s="53"/>
      <c r="M3966" s="46">
        <v>33.86</v>
      </c>
    </row>
    <row r="3967" spans="1:13" ht="12.75">
      <c r="A3967" s="68" t="s">
        <v>449</v>
      </c>
      <c r="B3967" s="53"/>
      <c r="C3967" s="53"/>
      <c r="D3967" s="53"/>
      <c r="E3967" s="53"/>
      <c r="F3967" s="53"/>
      <c r="G3967" s="53"/>
      <c r="H3967" s="53"/>
      <c r="I3967" s="69">
        <v>476400</v>
      </c>
      <c r="J3967" s="53"/>
      <c r="K3967" s="69">
        <v>161307.24</v>
      </c>
      <c r="L3967" s="53"/>
      <c r="M3967" s="46">
        <v>33.86</v>
      </c>
    </row>
    <row r="3968" spans="1:13" ht="12.75">
      <c r="A3968" s="64" t="s">
        <v>280</v>
      </c>
      <c r="B3968" s="53"/>
      <c r="C3968" s="64" t="s">
        <v>281</v>
      </c>
      <c r="D3968" s="53"/>
      <c r="E3968" s="53"/>
      <c r="F3968" s="53"/>
      <c r="G3968" s="53"/>
      <c r="H3968" s="53"/>
      <c r="I3968" s="65">
        <v>100000</v>
      </c>
      <c r="J3968" s="53"/>
      <c r="K3968" s="65">
        <v>61221.79</v>
      </c>
      <c r="L3968" s="53"/>
      <c r="M3968" s="14">
        <v>61.22</v>
      </c>
    </row>
    <row r="3969" spans="1:13" ht="12.75">
      <c r="A3969" s="66" t="s">
        <v>282</v>
      </c>
      <c r="B3969" s="53"/>
      <c r="C3969" s="66" t="s">
        <v>283</v>
      </c>
      <c r="D3969" s="53"/>
      <c r="E3969" s="53"/>
      <c r="F3969" s="53"/>
      <c r="G3969" s="53"/>
      <c r="H3969" s="53"/>
      <c r="I3969" s="67" t="s">
        <v>1</v>
      </c>
      <c r="J3969" s="53"/>
      <c r="K3969" s="67">
        <v>61221.79</v>
      </c>
      <c r="L3969" s="53"/>
      <c r="M3969" s="49" t="s">
        <v>1</v>
      </c>
    </row>
    <row r="3970" spans="1:13" ht="12.75">
      <c r="A3970" s="64" t="s">
        <v>284</v>
      </c>
      <c r="B3970" s="53"/>
      <c r="C3970" s="64" t="s">
        <v>285</v>
      </c>
      <c r="D3970" s="53"/>
      <c r="E3970" s="53"/>
      <c r="F3970" s="53"/>
      <c r="G3970" s="53"/>
      <c r="H3970" s="53"/>
      <c r="I3970" s="65">
        <v>4600</v>
      </c>
      <c r="J3970" s="53"/>
      <c r="K3970" s="65">
        <v>0</v>
      </c>
      <c r="L3970" s="53"/>
      <c r="M3970" s="14">
        <v>0</v>
      </c>
    </row>
    <row r="3971" spans="1:13" ht="12.75">
      <c r="A3971" s="66" t="s">
        <v>286</v>
      </c>
      <c r="B3971" s="53"/>
      <c r="C3971" s="66" t="s">
        <v>285</v>
      </c>
      <c r="D3971" s="53"/>
      <c r="E3971" s="53"/>
      <c r="F3971" s="53"/>
      <c r="G3971" s="53"/>
      <c r="H3971" s="53"/>
      <c r="I3971" s="67" t="s">
        <v>1</v>
      </c>
      <c r="J3971" s="53"/>
      <c r="K3971" s="67">
        <v>0</v>
      </c>
      <c r="L3971" s="53"/>
      <c r="M3971" s="49" t="s">
        <v>1</v>
      </c>
    </row>
    <row r="3972" spans="1:13" ht="12.75">
      <c r="A3972" s="64" t="s">
        <v>287</v>
      </c>
      <c r="B3972" s="53"/>
      <c r="C3972" s="64" t="s">
        <v>288</v>
      </c>
      <c r="D3972" s="53"/>
      <c r="E3972" s="53"/>
      <c r="F3972" s="53"/>
      <c r="G3972" s="53"/>
      <c r="H3972" s="53"/>
      <c r="I3972" s="65">
        <v>20000</v>
      </c>
      <c r="J3972" s="53"/>
      <c r="K3972" s="65">
        <v>0</v>
      </c>
      <c r="L3972" s="53"/>
      <c r="M3972" s="14">
        <v>0</v>
      </c>
    </row>
    <row r="3973" spans="1:13" ht="12.75">
      <c r="A3973" s="66" t="s">
        <v>289</v>
      </c>
      <c r="B3973" s="53"/>
      <c r="C3973" s="66" t="s">
        <v>290</v>
      </c>
      <c r="D3973" s="53"/>
      <c r="E3973" s="53"/>
      <c r="F3973" s="53"/>
      <c r="G3973" s="53"/>
      <c r="H3973" s="53"/>
      <c r="I3973" s="67" t="s">
        <v>1</v>
      </c>
      <c r="J3973" s="53"/>
      <c r="K3973" s="67">
        <v>0</v>
      </c>
      <c r="L3973" s="53"/>
      <c r="M3973" s="49" t="s">
        <v>1</v>
      </c>
    </row>
    <row r="3974" spans="1:13" ht="12.75">
      <c r="A3974" s="64" t="s">
        <v>291</v>
      </c>
      <c r="B3974" s="53"/>
      <c r="C3974" s="64" t="s">
        <v>292</v>
      </c>
      <c r="D3974" s="53"/>
      <c r="E3974" s="53"/>
      <c r="F3974" s="53"/>
      <c r="G3974" s="53"/>
      <c r="H3974" s="53"/>
      <c r="I3974" s="65">
        <v>4000</v>
      </c>
      <c r="J3974" s="53"/>
      <c r="K3974" s="65">
        <v>1683.5</v>
      </c>
      <c r="L3974" s="53"/>
      <c r="M3974" s="14">
        <v>42.09</v>
      </c>
    </row>
    <row r="3975" spans="1:13" ht="12.75">
      <c r="A3975" s="66" t="s">
        <v>293</v>
      </c>
      <c r="B3975" s="53"/>
      <c r="C3975" s="66" t="s">
        <v>294</v>
      </c>
      <c r="D3975" s="53"/>
      <c r="E3975" s="53"/>
      <c r="F3975" s="53"/>
      <c r="G3975" s="53"/>
      <c r="H3975" s="53"/>
      <c r="I3975" s="67" t="s">
        <v>1</v>
      </c>
      <c r="J3975" s="53"/>
      <c r="K3975" s="67">
        <v>1683.5</v>
      </c>
      <c r="L3975" s="53"/>
      <c r="M3975" s="49" t="s">
        <v>1</v>
      </c>
    </row>
    <row r="3976" spans="1:13" ht="12.75">
      <c r="A3976" s="64" t="s">
        <v>295</v>
      </c>
      <c r="B3976" s="53"/>
      <c r="C3976" s="64" t="s">
        <v>296</v>
      </c>
      <c r="D3976" s="53"/>
      <c r="E3976" s="53"/>
      <c r="F3976" s="53"/>
      <c r="G3976" s="53"/>
      <c r="H3976" s="53"/>
      <c r="I3976" s="65">
        <v>18000</v>
      </c>
      <c r="J3976" s="53"/>
      <c r="K3976" s="65">
        <v>7147.99</v>
      </c>
      <c r="L3976" s="53"/>
      <c r="M3976" s="14">
        <v>39.71</v>
      </c>
    </row>
    <row r="3977" spans="1:13" ht="12.75">
      <c r="A3977" s="66" t="s">
        <v>297</v>
      </c>
      <c r="B3977" s="53"/>
      <c r="C3977" s="66" t="s">
        <v>298</v>
      </c>
      <c r="D3977" s="53"/>
      <c r="E3977" s="53"/>
      <c r="F3977" s="53"/>
      <c r="G3977" s="53"/>
      <c r="H3977" s="53"/>
      <c r="I3977" s="67" t="s">
        <v>1</v>
      </c>
      <c r="J3977" s="53"/>
      <c r="K3977" s="67">
        <v>851.33</v>
      </c>
      <c r="L3977" s="53"/>
      <c r="M3977" s="49" t="s">
        <v>1</v>
      </c>
    </row>
    <row r="3978" spans="1:13" ht="12.75">
      <c r="A3978" s="66" t="s">
        <v>387</v>
      </c>
      <c r="B3978" s="53"/>
      <c r="C3978" s="66" t="s">
        <v>388</v>
      </c>
      <c r="D3978" s="53"/>
      <c r="E3978" s="53"/>
      <c r="F3978" s="53"/>
      <c r="G3978" s="53"/>
      <c r="H3978" s="53"/>
      <c r="I3978" s="67" t="s">
        <v>1</v>
      </c>
      <c r="J3978" s="53"/>
      <c r="K3978" s="67">
        <v>548.8</v>
      </c>
      <c r="L3978" s="53"/>
      <c r="M3978" s="49" t="s">
        <v>1</v>
      </c>
    </row>
    <row r="3979" spans="1:13" ht="12.75">
      <c r="A3979" s="66" t="s">
        <v>328</v>
      </c>
      <c r="B3979" s="53"/>
      <c r="C3979" s="66" t="s">
        <v>329</v>
      </c>
      <c r="D3979" s="53"/>
      <c r="E3979" s="53"/>
      <c r="F3979" s="53"/>
      <c r="G3979" s="53"/>
      <c r="H3979" s="53"/>
      <c r="I3979" s="67" t="s">
        <v>1</v>
      </c>
      <c r="J3979" s="53"/>
      <c r="K3979" s="67">
        <v>0</v>
      </c>
      <c r="L3979" s="53"/>
      <c r="M3979" s="49" t="s">
        <v>1</v>
      </c>
    </row>
    <row r="3980" spans="1:13" ht="12.75">
      <c r="A3980" s="66" t="s">
        <v>330</v>
      </c>
      <c r="B3980" s="53"/>
      <c r="C3980" s="66" t="s">
        <v>331</v>
      </c>
      <c r="D3980" s="53"/>
      <c r="E3980" s="53"/>
      <c r="F3980" s="53"/>
      <c r="G3980" s="53"/>
      <c r="H3980" s="53"/>
      <c r="I3980" s="67" t="s">
        <v>1</v>
      </c>
      <c r="J3980" s="53"/>
      <c r="K3980" s="67">
        <v>5747.86</v>
      </c>
      <c r="L3980" s="53"/>
      <c r="M3980" s="49" t="s">
        <v>1</v>
      </c>
    </row>
    <row r="3981" spans="1:13" ht="12.75">
      <c r="A3981" s="64" t="s">
        <v>299</v>
      </c>
      <c r="B3981" s="53"/>
      <c r="C3981" s="64" t="s">
        <v>300</v>
      </c>
      <c r="D3981" s="53"/>
      <c r="E3981" s="53"/>
      <c r="F3981" s="53"/>
      <c r="G3981" s="53"/>
      <c r="H3981" s="53"/>
      <c r="I3981" s="65">
        <v>289600</v>
      </c>
      <c r="J3981" s="53"/>
      <c r="K3981" s="65">
        <v>82810.25</v>
      </c>
      <c r="L3981" s="53"/>
      <c r="M3981" s="14">
        <v>28.59</v>
      </c>
    </row>
    <row r="3982" spans="1:13" ht="12.75">
      <c r="A3982" s="66" t="s">
        <v>334</v>
      </c>
      <c r="B3982" s="53"/>
      <c r="C3982" s="66" t="s">
        <v>335</v>
      </c>
      <c r="D3982" s="53"/>
      <c r="E3982" s="53"/>
      <c r="F3982" s="53"/>
      <c r="G3982" s="53"/>
      <c r="H3982" s="53"/>
      <c r="I3982" s="67" t="s">
        <v>1</v>
      </c>
      <c r="J3982" s="53"/>
      <c r="K3982" s="67">
        <v>0</v>
      </c>
      <c r="L3982" s="53"/>
      <c r="M3982" s="49" t="s">
        <v>1</v>
      </c>
    </row>
    <row r="3983" spans="1:13" ht="12.75">
      <c r="A3983" s="66" t="s">
        <v>336</v>
      </c>
      <c r="B3983" s="53"/>
      <c r="C3983" s="66" t="s">
        <v>337</v>
      </c>
      <c r="D3983" s="53"/>
      <c r="E3983" s="53"/>
      <c r="F3983" s="53"/>
      <c r="G3983" s="53"/>
      <c r="H3983" s="53"/>
      <c r="I3983" s="67" t="s">
        <v>1</v>
      </c>
      <c r="J3983" s="53"/>
      <c r="K3983" s="67">
        <v>0</v>
      </c>
      <c r="L3983" s="53"/>
      <c r="M3983" s="49" t="s">
        <v>1</v>
      </c>
    </row>
    <row r="3984" spans="1:13" ht="12.75">
      <c r="A3984" s="66" t="s">
        <v>338</v>
      </c>
      <c r="B3984" s="53"/>
      <c r="C3984" s="66" t="s">
        <v>339</v>
      </c>
      <c r="D3984" s="53"/>
      <c r="E3984" s="53"/>
      <c r="F3984" s="53"/>
      <c r="G3984" s="53"/>
      <c r="H3984" s="53"/>
      <c r="I3984" s="67" t="s">
        <v>1</v>
      </c>
      <c r="J3984" s="53"/>
      <c r="K3984" s="67">
        <v>0</v>
      </c>
      <c r="L3984" s="53"/>
      <c r="M3984" s="49" t="s">
        <v>1</v>
      </c>
    </row>
    <row r="3985" spans="1:13" ht="12.75">
      <c r="A3985" s="66" t="s">
        <v>342</v>
      </c>
      <c r="B3985" s="53"/>
      <c r="C3985" s="66" t="s">
        <v>343</v>
      </c>
      <c r="D3985" s="53"/>
      <c r="E3985" s="53"/>
      <c r="F3985" s="53"/>
      <c r="G3985" s="53"/>
      <c r="H3985" s="53"/>
      <c r="I3985" s="67" t="s">
        <v>1</v>
      </c>
      <c r="J3985" s="53"/>
      <c r="K3985" s="67">
        <v>0</v>
      </c>
      <c r="L3985" s="53"/>
      <c r="M3985" s="49" t="s">
        <v>1</v>
      </c>
    </row>
    <row r="3986" spans="1:13" ht="12.75">
      <c r="A3986" s="66" t="s">
        <v>389</v>
      </c>
      <c r="B3986" s="53"/>
      <c r="C3986" s="66" t="s">
        <v>390</v>
      </c>
      <c r="D3986" s="53"/>
      <c r="E3986" s="53"/>
      <c r="F3986" s="53"/>
      <c r="G3986" s="53"/>
      <c r="H3986" s="53"/>
      <c r="I3986" s="67" t="s">
        <v>1</v>
      </c>
      <c r="J3986" s="53"/>
      <c r="K3986" s="67">
        <v>0</v>
      </c>
      <c r="L3986" s="53"/>
      <c r="M3986" s="49" t="s">
        <v>1</v>
      </c>
    </row>
    <row r="3987" spans="1:13" ht="12.75">
      <c r="A3987" s="66" t="s">
        <v>344</v>
      </c>
      <c r="B3987" s="53"/>
      <c r="C3987" s="66" t="s">
        <v>345</v>
      </c>
      <c r="D3987" s="53"/>
      <c r="E3987" s="53"/>
      <c r="F3987" s="53"/>
      <c r="G3987" s="53"/>
      <c r="H3987" s="53"/>
      <c r="I3987" s="67" t="s">
        <v>1</v>
      </c>
      <c r="J3987" s="53"/>
      <c r="K3987" s="67">
        <v>82810.25</v>
      </c>
      <c r="L3987" s="53"/>
      <c r="M3987" s="49" t="s">
        <v>1</v>
      </c>
    </row>
    <row r="3988" spans="1:13" ht="12.75">
      <c r="A3988" s="64" t="s">
        <v>305</v>
      </c>
      <c r="B3988" s="53"/>
      <c r="C3988" s="64" t="s">
        <v>306</v>
      </c>
      <c r="D3988" s="53"/>
      <c r="E3988" s="53"/>
      <c r="F3988" s="53"/>
      <c r="G3988" s="53"/>
      <c r="H3988" s="53"/>
      <c r="I3988" s="65">
        <v>13700</v>
      </c>
      <c r="J3988" s="53"/>
      <c r="K3988" s="65">
        <v>3919.57</v>
      </c>
      <c r="L3988" s="53"/>
      <c r="M3988" s="14">
        <v>28.61</v>
      </c>
    </row>
    <row r="3989" spans="1:13" ht="12.75">
      <c r="A3989" s="66" t="s">
        <v>311</v>
      </c>
      <c r="B3989" s="53"/>
      <c r="C3989" s="66" t="s">
        <v>306</v>
      </c>
      <c r="D3989" s="53"/>
      <c r="E3989" s="53"/>
      <c r="F3989" s="53"/>
      <c r="G3989" s="53"/>
      <c r="H3989" s="53"/>
      <c r="I3989" s="67" t="s">
        <v>1</v>
      </c>
      <c r="J3989" s="53"/>
      <c r="K3989" s="67">
        <v>3919.57</v>
      </c>
      <c r="L3989" s="53"/>
      <c r="M3989" s="49" t="s">
        <v>1</v>
      </c>
    </row>
    <row r="3990" spans="1:13" ht="12.75">
      <c r="A3990" s="64" t="s">
        <v>352</v>
      </c>
      <c r="B3990" s="53"/>
      <c r="C3990" s="64" t="s">
        <v>353</v>
      </c>
      <c r="D3990" s="53"/>
      <c r="E3990" s="53"/>
      <c r="F3990" s="53"/>
      <c r="G3990" s="53"/>
      <c r="H3990" s="53"/>
      <c r="I3990" s="65">
        <v>500</v>
      </c>
      <c r="J3990" s="53"/>
      <c r="K3990" s="65">
        <v>51.68</v>
      </c>
      <c r="L3990" s="53"/>
      <c r="M3990" s="14">
        <v>10.34</v>
      </c>
    </row>
    <row r="3991" spans="1:13" ht="12.75">
      <c r="A3991" s="66" t="s">
        <v>354</v>
      </c>
      <c r="B3991" s="53"/>
      <c r="C3991" s="66" t="s">
        <v>355</v>
      </c>
      <c r="D3991" s="53"/>
      <c r="E3991" s="53"/>
      <c r="F3991" s="53"/>
      <c r="G3991" s="53"/>
      <c r="H3991" s="53"/>
      <c r="I3991" s="67" t="s">
        <v>1</v>
      </c>
      <c r="J3991" s="53"/>
      <c r="K3991" s="67">
        <v>0</v>
      </c>
      <c r="L3991" s="53"/>
      <c r="M3991" s="49" t="s">
        <v>1</v>
      </c>
    </row>
    <row r="3992" spans="1:13" ht="12.75">
      <c r="A3992" s="66" t="s">
        <v>356</v>
      </c>
      <c r="B3992" s="53"/>
      <c r="C3992" s="66" t="s">
        <v>357</v>
      </c>
      <c r="D3992" s="53"/>
      <c r="E3992" s="53"/>
      <c r="F3992" s="53"/>
      <c r="G3992" s="53"/>
      <c r="H3992" s="53"/>
      <c r="I3992" s="67" t="s">
        <v>1</v>
      </c>
      <c r="J3992" s="53"/>
      <c r="K3992" s="67">
        <v>51.68</v>
      </c>
      <c r="L3992" s="53"/>
      <c r="M3992" s="49" t="s">
        <v>1</v>
      </c>
    </row>
    <row r="3993" spans="1:13" ht="12.75">
      <c r="A3993" s="64" t="s">
        <v>322</v>
      </c>
      <c r="B3993" s="53"/>
      <c r="C3993" s="64" t="s">
        <v>323</v>
      </c>
      <c r="D3993" s="53"/>
      <c r="E3993" s="53"/>
      <c r="F3993" s="53"/>
      <c r="G3993" s="53"/>
      <c r="H3993" s="53"/>
      <c r="I3993" s="65">
        <v>21000</v>
      </c>
      <c r="J3993" s="53"/>
      <c r="K3993" s="65">
        <v>2128.5</v>
      </c>
      <c r="L3993" s="53"/>
      <c r="M3993" s="14">
        <v>10.14</v>
      </c>
    </row>
    <row r="3994" spans="1:13" ht="12.75">
      <c r="A3994" s="66" t="s">
        <v>324</v>
      </c>
      <c r="B3994" s="53"/>
      <c r="C3994" s="66" t="s">
        <v>325</v>
      </c>
      <c r="D3994" s="53"/>
      <c r="E3994" s="53"/>
      <c r="F3994" s="53"/>
      <c r="G3994" s="53"/>
      <c r="H3994" s="53"/>
      <c r="I3994" s="67" t="s">
        <v>1</v>
      </c>
      <c r="J3994" s="53"/>
      <c r="K3994" s="67">
        <v>2128.5</v>
      </c>
      <c r="L3994" s="53"/>
      <c r="M3994" s="49" t="s">
        <v>1</v>
      </c>
    </row>
    <row r="3995" spans="1:13" ht="12.75">
      <c r="A3995" s="64" t="s">
        <v>434</v>
      </c>
      <c r="B3995" s="53"/>
      <c r="C3995" s="64" t="s">
        <v>435</v>
      </c>
      <c r="D3995" s="53"/>
      <c r="E3995" s="53"/>
      <c r="F3995" s="53"/>
      <c r="G3995" s="53"/>
      <c r="H3995" s="53"/>
      <c r="I3995" s="65">
        <v>5000</v>
      </c>
      <c r="J3995" s="53"/>
      <c r="K3995" s="65">
        <v>2343.96</v>
      </c>
      <c r="L3995" s="53"/>
      <c r="M3995" s="14">
        <v>46.88</v>
      </c>
    </row>
    <row r="3996" spans="1:13" ht="12.75">
      <c r="A3996" s="66" t="s">
        <v>436</v>
      </c>
      <c r="B3996" s="53"/>
      <c r="C3996" s="66" t="s">
        <v>437</v>
      </c>
      <c r="D3996" s="53"/>
      <c r="E3996" s="53"/>
      <c r="F3996" s="53"/>
      <c r="G3996" s="53"/>
      <c r="H3996" s="53"/>
      <c r="I3996" s="67" t="s">
        <v>1</v>
      </c>
      <c r="J3996" s="53"/>
      <c r="K3996" s="67">
        <v>2343.96</v>
      </c>
      <c r="L3996" s="53"/>
      <c r="M3996" s="49" t="s">
        <v>1</v>
      </c>
    </row>
    <row r="3997" spans="1:13" ht="12.75">
      <c r="A3997" s="68" t="s">
        <v>450</v>
      </c>
      <c r="B3997" s="53"/>
      <c r="C3997" s="53"/>
      <c r="D3997" s="53"/>
      <c r="E3997" s="53"/>
      <c r="F3997" s="53"/>
      <c r="G3997" s="53"/>
      <c r="H3997" s="53"/>
      <c r="I3997" s="69">
        <v>25000</v>
      </c>
      <c r="J3997" s="53"/>
      <c r="K3997" s="69">
        <v>2970</v>
      </c>
      <c r="L3997" s="53"/>
      <c r="M3997" s="46">
        <v>11.88</v>
      </c>
    </row>
    <row r="3998" spans="1:13" ht="12.75">
      <c r="A3998" s="68" t="s">
        <v>451</v>
      </c>
      <c r="B3998" s="53"/>
      <c r="C3998" s="53"/>
      <c r="D3998" s="53"/>
      <c r="E3998" s="53"/>
      <c r="F3998" s="53"/>
      <c r="G3998" s="53"/>
      <c r="H3998" s="53"/>
      <c r="I3998" s="69">
        <v>25000</v>
      </c>
      <c r="J3998" s="53"/>
      <c r="K3998" s="69">
        <v>2970</v>
      </c>
      <c r="L3998" s="53"/>
      <c r="M3998" s="46">
        <v>11.88</v>
      </c>
    </row>
    <row r="3999" spans="1:13" ht="12.75">
      <c r="A3999" s="64" t="s">
        <v>280</v>
      </c>
      <c r="B3999" s="53"/>
      <c r="C3999" s="64" t="s">
        <v>281</v>
      </c>
      <c r="D3999" s="53"/>
      <c r="E3999" s="53"/>
      <c r="F3999" s="53"/>
      <c r="G3999" s="53"/>
      <c r="H3999" s="53"/>
      <c r="I3999" s="65">
        <v>20000</v>
      </c>
      <c r="J3999" s="53"/>
      <c r="K3999" s="65">
        <v>2970</v>
      </c>
      <c r="L3999" s="53"/>
      <c r="M3999" s="14">
        <v>14.85</v>
      </c>
    </row>
    <row r="4000" spans="1:13" ht="12.75">
      <c r="A4000" s="66" t="s">
        <v>282</v>
      </c>
      <c r="B4000" s="53"/>
      <c r="C4000" s="66" t="s">
        <v>283</v>
      </c>
      <c r="D4000" s="53"/>
      <c r="E4000" s="53"/>
      <c r="F4000" s="53"/>
      <c r="G4000" s="53"/>
      <c r="H4000" s="53"/>
      <c r="I4000" s="67" t="s">
        <v>1</v>
      </c>
      <c r="J4000" s="53"/>
      <c r="K4000" s="67">
        <v>2970</v>
      </c>
      <c r="L4000" s="53"/>
      <c r="M4000" s="49" t="s">
        <v>1</v>
      </c>
    </row>
    <row r="4001" spans="1:13" ht="12.75">
      <c r="A4001" s="64" t="s">
        <v>295</v>
      </c>
      <c r="B4001" s="53"/>
      <c r="C4001" s="64" t="s">
        <v>296</v>
      </c>
      <c r="D4001" s="53"/>
      <c r="E4001" s="53"/>
      <c r="F4001" s="53"/>
      <c r="G4001" s="53"/>
      <c r="H4001" s="53"/>
      <c r="I4001" s="65">
        <v>5000</v>
      </c>
      <c r="J4001" s="53"/>
      <c r="K4001" s="65">
        <v>0</v>
      </c>
      <c r="L4001" s="53"/>
      <c r="M4001" s="14">
        <v>0</v>
      </c>
    </row>
    <row r="4002" spans="1:13" ht="12.75">
      <c r="A4002" s="66" t="s">
        <v>387</v>
      </c>
      <c r="B4002" s="53"/>
      <c r="C4002" s="66" t="s">
        <v>388</v>
      </c>
      <c r="D4002" s="53"/>
      <c r="E4002" s="53"/>
      <c r="F4002" s="53"/>
      <c r="G4002" s="53"/>
      <c r="H4002" s="53"/>
      <c r="I4002" s="67" t="s">
        <v>1</v>
      </c>
      <c r="J4002" s="53"/>
      <c r="K4002" s="67">
        <v>0</v>
      </c>
      <c r="L4002" s="53"/>
      <c r="M4002" s="49" t="s">
        <v>1</v>
      </c>
    </row>
    <row r="4003" spans="1:13" ht="12.75">
      <c r="A4003" s="72" t="s">
        <v>764</v>
      </c>
      <c r="B4003" s="53"/>
      <c r="C4003" s="72" t="s">
        <v>765</v>
      </c>
      <c r="D4003" s="53"/>
      <c r="E4003" s="53"/>
      <c r="F4003" s="53"/>
      <c r="G4003" s="53"/>
      <c r="H4003" s="53"/>
      <c r="I4003" s="73">
        <v>1382100</v>
      </c>
      <c r="J4003" s="53"/>
      <c r="K4003" s="73">
        <v>305302.9</v>
      </c>
      <c r="L4003" s="53"/>
      <c r="M4003" s="48">
        <v>22.09</v>
      </c>
    </row>
    <row r="4004" spans="1:13" ht="12.75">
      <c r="A4004" s="68" t="s">
        <v>444</v>
      </c>
      <c r="B4004" s="53"/>
      <c r="C4004" s="53"/>
      <c r="D4004" s="53"/>
      <c r="E4004" s="53"/>
      <c r="F4004" s="53"/>
      <c r="G4004" s="53"/>
      <c r="H4004" s="53"/>
      <c r="I4004" s="69">
        <v>8000</v>
      </c>
      <c r="J4004" s="53"/>
      <c r="K4004" s="69">
        <v>7000</v>
      </c>
      <c r="L4004" s="53"/>
      <c r="M4004" s="46">
        <v>87.5</v>
      </c>
    </row>
    <row r="4005" spans="1:13" ht="12.75">
      <c r="A4005" s="68" t="s">
        <v>445</v>
      </c>
      <c r="B4005" s="53"/>
      <c r="C4005" s="53"/>
      <c r="D4005" s="53"/>
      <c r="E4005" s="53"/>
      <c r="F4005" s="53"/>
      <c r="G4005" s="53"/>
      <c r="H4005" s="53"/>
      <c r="I4005" s="69">
        <v>8000</v>
      </c>
      <c r="J4005" s="53"/>
      <c r="K4005" s="69">
        <v>7000</v>
      </c>
      <c r="L4005" s="53"/>
      <c r="M4005" s="46">
        <v>87.5</v>
      </c>
    </row>
    <row r="4006" spans="1:13" ht="12.75">
      <c r="A4006" s="64" t="s">
        <v>299</v>
      </c>
      <c r="B4006" s="53"/>
      <c r="C4006" s="64" t="s">
        <v>300</v>
      </c>
      <c r="D4006" s="53"/>
      <c r="E4006" s="53"/>
      <c r="F4006" s="53"/>
      <c r="G4006" s="53"/>
      <c r="H4006" s="53"/>
      <c r="I4006" s="65">
        <v>8000</v>
      </c>
      <c r="J4006" s="53"/>
      <c r="K4006" s="65">
        <v>7000</v>
      </c>
      <c r="L4006" s="53"/>
      <c r="M4006" s="14">
        <v>87.5</v>
      </c>
    </row>
    <row r="4007" spans="1:13" ht="12.75">
      <c r="A4007" s="66" t="s">
        <v>303</v>
      </c>
      <c r="B4007" s="53"/>
      <c r="C4007" s="66" t="s">
        <v>304</v>
      </c>
      <c r="D4007" s="53"/>
      <c r="E4007" s="53"/>
      <c r="F4007" s="53"/>
      <c r="G4007" s="53"/>
      <c r="H4007" s="53"/>
      <c r="I4007" s="67" t="s">
        <v>1</v>
      </c>
      <c r="J4007" s="53"/>
      <c r="K4007" s="67">
        <v>7000</v>
      </c>
      <c r="L4007" s="53"/>
      <c r="M4007" s="49" t="s">
        <v>1</v>
      </c>
    </row>
    <row r="4008" spans="1:13" ht="12.75">
      <c r="A4008" s="68" t="s">
        <v>446</v>
      </c>
      <c r="B4008" s="53"/>
      <c r="C4008" s="53"/>
      <c r="D4008" s="53"/>
      <c r="E4008" s="53"/>
      <c r="F4008" s="53"/>
      <c r="G4008" s="53"/>
      <c r="H4008" s="53"/>
      <c r="I4008" s="69">
        <v>98000</v>
      </c>
      <c r="J4008" s="53"/>
      <c r="K4008" s="69">
        <v>2460.56</v>
      </c>
      <c r="L4008" s="53"/>
      <c r="M4008" s="46">
        <v>2.51</v>
      </c>
    </row>
    <row r="4009" spans="1:13" ht="12.75">
      <c r="A4009" s="68" t="s">
        <v>447</v>
      </c>
      <c r="B4009" s="53"/>
      <c r="C4009" s="53"/>
      <c r="D4009" s="53"/>
      <c r="E4009" s="53"/>
      <c r="F4009" s="53"/>
      <c r="G4009" s="53"/>
      <c r="H4009" s="53"/>
      <c r="I4009" s="69">
        <v>98000</v>
      </c>
      <c r="J4009" s="53"/>
      <c r="K4009" s="69">
        <v>2460.56</v>
      </c>
      <c r="L4009" s="53"/>
      <c r="M4009" s="46">
        <v>2.51</v>
      </c>
    </row>
    <row r="4010" spans="1:13" ht="12.75">
      <c r="A4010" s="64" t="s">
        <v>295</v>
      </c>
      <c r="B4010" s="53"/>
      <c r="C4010" s="64" t="s">
        <v>296</v>
      </c>
      <c r="D4010" s="53"/>
      <c r="E4010" s="53"/>
      <c r="F4010" s="53"/>
      <c r="G4010" s="53"/>
      <c r="H4010" s="53"/>
      <c r="I4010" s="65">
        <v>68000</v>
      </c>
      <c r="J4010" s="53"/>
      <c r="K4010" s="65">
        <v>0</v>
      </c>
      <c r="L4010" s="53"/>
      <c r="M4010" s="14">
        <v>0</v>
      </c>
    </row>
    <row r="4011" spans="1:13" ht="12.75">
      <c r="A4011" s="66" t="s">
        <v>326</v>
      </c>
      <c r="B4011" s="53"/>
      <c r="C4011" s="66" t="s">
        <v>327</v>
      </c>
      <c r="D4011" s="53"/>
      <c r="E4011" s="53"/>
      <c r="F4011" s="53"/>
      <c r="G4011" s="53"/>
      <c r="H4011" s="53"/>
      <c r="I4011" s="67" t="s">
        <v>1</v>
      </c>
      <c r="J4011" s="53"/>
      <c r="K4011" s="67">
        <v>0</v>
      </c>
      <c r="L4011" s="53"/>
      <c r="M4011" s="49" t="s">
        <v>1</v>
      </c>
    </row>
    <row r="4012" spans="1:13" ht="12.75">
      <c r="A4012" s="64" t="s">
        <v>299</v>
      </c>
      <c r="B4012" s="53"/>
      <c r="C4012" s="64" t="s">
        <v>300</v>
      </c>
      <c r="D4012" s="53"/>
      <c r="E4012" s="53"/>
      <c r="F4012" s="53"/>
      <c r="G4012" s="53"/>
      <c r="H4012" s="53"/>
      <c r="I4012" s="65">
        <v>20000</v>
      </c>
      <c r="J4012" s="53"/>
      <c r="K4012" s="65">
        <v>2460.56</v>
      </c>
      <c r="L4012" s="53"/>
      <c r="M4012" s="14">
        <v>12.3</v>
      </c>
    </row>
    <row r="4013" spans="1:13" ht="12.75">
      <c r="A4013" s="66" t="s">
        <v>338</v>
      </c>
      <c r="B4013" s="53"/>
      <c r="C4013" s="66" t="s">
        <v>339</v>
      </c>
      <c r="D4013" s="53"/>
      <c r="E4013" s="53"/>
      <c r="F4013" s="53"/>
      <c r="G4013" s="53"/>
      <c r="H4013" s="53"/>
      <c r="I4013" s="67" t="s">
        <v>1</v>
      </c>
      <c r="J4013" s="53"/>
      <c r="K4013" s="67">
        <v>2460.56</v>
      </c>
      <c r="L4013" s="53"/>
      <c r="M4013" s="49" t="s">
        <v>1</v>
      </c>
    </row>
    <row r="4014" spans="1:13" ht="12.75">
      <c r="A4014" s="64" t="s">
        <v>305</v>
      </c>
      <c r="B4014" s="53"/>
      <c r="C4014" s="64" t="s">
        <v>306</v>
      </c>
      <c r="D4014" s="53"/>
      <c r="E4014" s="53"/>
      <c r="F4014" s="53"/>
      <c r="G4014" s="53"/>
      <c r="H4014" s="53"/>
      <c r="I4014" s="65">
        <v>10000</v>
      </c>
      <c r="J4014" s="53"/>
      <c r="K4014" s="65">
        <v>0</v>
      </c>
      <c r="L4014" s="53"/>
      <c r="M4014" s="14">
        <v>0</v>
      </c>
    </row>
    <row r="4015" spans="1:13" ht="12.75">
      <c r="A4015" s="66" t="s">
        <v>311</v>
      </c>
      <c r="B4015" s="53"/>
      <c r="C4015" s="66" t="s">
        <v>306</v>
      </c>
      <c r="D4015" s="53"/>
      <c r="E4015" s="53"/>
      <c r="F4015" s="53"/>
      <c r="G4015" s="53"/>
      <c r="H4015" s="53"/>
      <c r="I4015" s="67" t="s">
        <v>1</v>
      </c>
      <c r="J4015" s="53"/>
      <c r="K4015" s="67">
        <v>0</v>
      </c>
      <c r="L4015" s="53"/>
      <c r="M4015" s="49" t="s">
        <v>1</v>
      </c>
    </row>
    <row r="4016" spans="1:13" ht="12.75">
      <c r="A4016" s="68" t="s">
        <v>448</v>
      </c>
      <c r="B4016" s="53"/>
      <c r="C4016" s="53"/>
      <c r="D4016" s="53"/>
      <c r="E4016" s="53"/>
      <c r="F4016" s="53"/>
      <c r="G4016" s="53"/>
      <c r="H4016" s="53"/>
      <c r="I4016" s="69">
        <v>605500</v>
      </c>
      <c r="J4016" s="53"/>
      <c r="K4016" s="69">
        <v>152215.43</v>
      </c>
      <c r="L4016" s="53"/>
      <c r="M4016" s="46">
        <v>25.14</v>
      </c>
    </row>
    <row r="4017" spans="1:13" ht="12.75">
      <c r="A4017" s="68" t="s">
        <v>449</v>
      </c>
      <c r="B4017" s="53"/>
      <c r="C4017" s="53"/>
      <c r="D4017" s="53"/>
      <c r="E4017" s="53"/>
      <c r="F4017" s="53"/>
      <c r="G4017" s="53"/>
      <c r="H4017" s="53"/>
      <c r="I4017" s="69">
        <v>605500</v>
      </c>
      <c r="J4017" s="53"/>
      <c r="K4017" s="69">
        <v>152215.43</v>
      </c>
      <c r="L4017" s="53"/>
      <c r="M4017" s="46">
        <v>25.14</v>
      </c>
    </row>
    <row r="4018" spans="1:13" ht="12.75">
      <c r="A4018" s="64" t="s">
        <v>280</v>
      </c>
      <c r="B4018" s="53"/>
      <c r="C4018" s="64" t="s">
        <v>281</v>
      </c>
      <c r="D4018" s="53"/>
      <c r="E4018" s="53"/>
      <c r="F4018" s="53"/>
      <c r="G4018" s="53"/>
      <c r="H4018" s="53"/>
      <c r="I4018" s="65">
        <v>1450</v>
      </c>
      <c r="J4018" s="53"/>
      <c r="K4018" s="65">
        <v>0</v>
      </c>
      <c r="L4018" s="53"/>
      <c r="M4018" s="14">
        <v>0</v>
      </c>
    </row>
    <row r="4019" spans="1:13" ht="12.75">
      <c r="A4019" s="66" t="s">
        <v>282</v>
      </c>
      <c r="B4019" s="53"/>
      <c r="C4019" s="66" t="s">
        <v>283</v>
      </c>
      <c r="D4019" s="53"/>
      <c r="E4019" s="53"/>
      <c r="F4019" s="53"/>
      <c r="G4019" s="53"/>
      <c r="H4019" s="53"/>
      <c r="I4019" s="67" t="s">
        <v>1</v>
      </c>
      <c r="J4019" s="53"/>
      <c r="K4019" s="67">
        <v>0</v>
      </c>
      <c r="L4019" s="53"/>
      <c r="M4019" s="49" t="s">
        <v>1</v>
      </c>
    </row>
    <row r="4020" spans="1:13" ht="12.75">
      <c r="A4020" s="64" t="s">
        <v>287</v>
      </c>
      <c r="B4020" s="53"/>
      <c r="C4020" s="64" t="s">
        <v>288</v>
      </c>
      <c r="D4020" s="53"/>
      <c r="E4020" s="53"/>
      <c r="F4020" s="53"/>
      <c r="G4020" s="53"/>
      <c r="H4020" s="53"/>
      <c r="I4020" s="65">
        <v>250</v>
      </c>
      <c r="J4020" s="53"/>
      <c r="K4020" s="65">
        <v>0</v>
      </c>
      <c r="L4020" s="53"/>
      <c r="M4020" s="14">
        <v>0</v>
      </c>
    </row>
    <row r="4021" spans="1:13" ht="12.75">
      <c r="A4021" s="66" t="s">
        <v>289</v>
      </c>
      <c r="B4021" s="53"/>
      <c r="C4021" s="66" t="s">
        <v>290</v>
      </c>
      <c r="D4021" s="53"/>
      <c r="E4021" s="53"/>
      <c r="F4021" s="53"/>
      <c r="G4021" s="53"/>
      <c r="H4021" s="53"/>
      <c r="I4021" s="67" t="s">
        <v>1</v>
      </c>
      <c r="J4021" s="53"/>
      <c r="K4021" s="67">
        <v>0</v>
      </c>
      <c r="L4021" s="53"/>
      <c r="M4021" s="49" t="s">
        <v>1</v>
      </c>
    </row>
    <row r="4022" spans="1:13" ht="12.75">
      <c r="A4022" s="64" t="s">
        <v>291</v>
      </c>
      <c r="B4022" s="53"/>
      <c r="C4022" s="64" t="s">
        <v>292</v>
      </c>
      <c r="D4022" s="53"/>
      <c r="E4022" s="53"/>
      <c r="F4022" s="53"/>
      <c r="G4022" s="53"/>
      <c r="H4022" s="53"/>
      <c r="I4022" s="65">
        <v>35000</v>
      </c>
      <c r="J4022" s="53"/>
      <c r="K4022" s="65">
        <v>0</v>
      </c>
      <c r="L4022" s="53"/>
      <c r="M4022" s="14">
        <v>0</v>
      </c>
    </row>
    <row r="4023" spans="1:13" ht="12.75">
      <c r="A4023" s="66" t="s">
        <v>318</v>
      </c>
      <c r="B4023" s="53"/>
      <c r="C4023" s="66" t="s">
        <v>319</v>
      </c>
      <c r="D4023" s="53"/>
      <c r="E4023" s="53"/>
      <c r="F4023" s="53"/>
      <c r="G4023" s="53"/>
      <c r="H4023" s="53"/>
      <c r="I4023" s="67" t="s">
        <v>1</v>
      </c>
      <c r="J4023" s="53"/>
      <c r="K4023" s="67">
        <v>0</v>
      </c>
      <c r="L4023" s="53"/>
      <c r="M4023" s="49" t="s">
        <v>1</v>
      </c>
    </row>
    <row r="4024" spans="1:13" ht="12.75">
      <c r="A4024" s="66" t="s">
        <v>320</v>
      </c>
      <c r="B4024" s="53"/>
      <c r="C4024" s="66" t="s">
        <v>321</v>
      </c>
      <c r="D4024" s="53"/>
      <c r="E4024" s="53"/>
      <c r="F4024" s="53"/>
      <c r="G4024" s="53"/>
      <c r="H4024" s="53"/>
      <c r="I4024" s="67" t="s">
        <v>1</v>
      </c>
      <c r="J4024" s="53"/>
      <c r="K4024" s="67">
        <v>0</v>
      </c>
      <c r="L4024" s="53"/>
      <c r="M4024" s="49" t="s">
        <v>1</v>
      </c>
    </row>
    <row r="4025" spans="1:13" ht="12.75">
      <c r="A4025" s="64" t="s">
        <v>295</v>
      </c>
      <c r="B4025" s="53"/>
      <c r="C4025" s="64" t="s">
        <v>296</v>
      </c>
      <c r="D4025" s="53"/>
      <c r="E4025" s="53"/>
      <c r="F4025" s="53"/>
      <c r="G4025" s="53"/>
      <c r="H4025" s="53"/>
      <c r="I4025" s="65">
        <v>444500</v>
      </c>
      <c r="J4025" s="53"/>
      <c r="K4025" s="65">
        <v>151137.19</v>
      </c>
      <c r="L4025" s="53"/>
      <c r="M4025" s="14">
        <v>34</v>
      </c>
    </row>
    <row r="4026" spans="1:13" ht="12.75">
      <c r="A4026" s="66" t="s">
        <v>297</v>
      </c>
      <c r="B4026" s="53"/>
      <c r="C4026" s="66" t="s">
        <v>298</v>
      </c>
      <c r="D4026" s="53"/>
      <c r="E4026" s="53"/>
      <c r="F4026" s="53"/>
      <c r="G4026" s="53"/>
      <c r="H4026" s="53"/>
      <c r="I4026" s="67" t="s">
        <v>1</v>
      </c>
      <c r="J4026" s="53"/>
      <c r="K4026" s="67">
        <v>0</v>
      </c>
      <c r="L4026" s="53"/>
      <c r="M4026" s="49" t="s">
        <v>1</v>
      </c>
    </row>
    <row r="4027" spans="1:13" ht="12.75">
      <c r="A4027" s="66" t="s">
        <v>387</v>
      </c>
      <c r="B4027" s="53"/>
      <c r="C4027" s="66" t="s">
        <v>388</v>
      </c>
      <c r="D4027" s="53"/>
      <c r="E4027" s="53"/>
      <c r="F4027" s="53"/>
      <c r="G4027" s="53"/>
      <c r="H4027" s="53"/>
      <c r="I4027" s="67" t="s">
        <v>1</v>
      </c>
      <c r="J4027" s="53"/>
      <c r="K4027" s="67">
        <v>146200.94</v>
      </c>
      <c r="L4027" s="53"/>
      <c r="M4027" s="49" t="s">
        <v>1</v>
      </c>
    </row>
    <row r="4028" spans="1:13" ht="12.75">
      <c r="A4028" s="66" t="s">
        <v>328</v>
      </c>
      <c r="B4028" s="53"/>
      <c r="C4028" s="66" t="s">
        <v>329</v>
      </c>
      <c r="D4028" s="53"/>
      <c r="E4028" s="53"/>
      <c r="F4028" s="53"/>
      <c r="G4028" s="53"/>
      <c r="H4028" s="53"/>
      <c r="I4028" s="67" t="s">
        <v>1</v>
      </c>
      <c r="J4028" s="53"/>
      <c r="K4028" s="67">
        <v>0</v>
      </c>
      <c r="L4028" s="53"/>
      <c r="M4028" s="49" t="s">
        <v>1</v>
      </c>
    </row>
    <row r="4029" spans="1:13" ht="12.75">
      <c r="A4029" s="66" t="s">
        <v>330</v>
      </c>
      <c r="B4029" s="53"/>
      <c r="C4029" s="66" t="s">
        <v>331</v>
      </c>
      <c r="D4029" s="53"/>
      <c r="E4029" s="53"/>
      <c r="F4029" s="53"/>
      <c r="G4029" s="53"/>
      <c r="H4029" s="53"/>
      <c r="I4029" s="67" t="s">
        <v>1</v>
      </c>
      <c r="J4029" s="53"/>
      <c r="K4029" s="67">
        <v>4936.25</v>
      </c>
      <c r="L4029" s="53"/>
      <c r="M4029" s="49" t="s">
        <v>1</v>
      </c>
    </row>
    <row r="4030" spans="1:13" ht="12.75">
      <c r="A4030" s="66" t="s">
        <v>332</v>
      </c>
      <c r="B4030" s="53"/>
      <c r="C4030" s="66" t="s">
        <v>333</v>
      </c>
      <c r="D4030" s="53"/>
      <c r="E4030" s="53"/>
      <c r="F4030" s="53"/>
      <c r="G4030" s="53"/>
      <c r="H4030" s="53"/>
      <c r="I4030" s="67" t="s">
        <v>1</v>
      </c>
      <c r="J4030" s="53"/>
      <c r="K4030" s="67">
        <v>0</v>
      </c>
      <c r="L4030" s="53"/>
      <c r="M4030" s="49" t="s">
        <v>1</v>
      </c>
    </row>
    <row r="4031" spans="1:13" ht="12.75">
      <c r="A4031" s="64" t="s">
        <v>299</v>
      </c>
      <c r="B4031" s="53"/>
      <c r="C4031" s="64" t="s">
        <v>300</v>
      </c>
      <c r="D4031" s="53"/>
      <c r="E4031" s="53"/>
      <c r="F4031" s="53"/>
      <c r="G4031" s="53"/>
      <c r="H4031" s="53"/>
      <c r="I4031" s="65">
        <v>11300</v>
      </c>
      <c r="J4031" s="53"/>
      <c r="K4031" s="65">
        <v>0</v>
      </c>
      <c r="L4031" s="53"/>
      <c r="M4031" s="14">
        <v>0</v>
      </c>
    </row>
    <row r="4032" spans="1:13" ht="12.75">
      <c r="A4032" s="66" t="s">
        <v>334</v>
      </c>
      <c r="B4032" s="53"/>
      <c r="C4032" s="66" t="s">
        <v>335</v>
      </c>
      <c r="D4032" s="53"/>
      <c r="E4032" s="53"/>
      <c r="F4032" s="53"/>
      <c r="G4032" s="53"/>
      <c r="H4032" s="53"/>
      <c r="I4032" s="67" t="s">
        <v>1</v>
      </c>
      <c r="J4032" s="53"/>
      <c r="K4032" s="67">
        <v>0</v>
      </c>
      <c r="L4032" s="53"/>
      <c r="M4032" s="49" t="s">
        <v>1</v>
      </c>
    </row>
    <row r="4033" spans="1:13" ht="12.75">
      <c r="A4033" s="66" t="s">
        <v>336</v>
      </c>
      <c r="B4033" s="53"/>
      <c r="C4033" s="66" t="s">
        <v>337</v>
      </c>
      <c r="D4033" s="53"/>
      <c r="E4033" s="53"/>
      <c r="F4033" s="53"/>
      <c r="G4033" s="53"/>
      <c r="H4033" s="53"/>
      <c r="I4033" s="67" t="s">
        <v>1</v>
      </c>
      <c r="J4033" s="53"/>
      <c r="K4033" s="67">
        <v>0</v>
      </c>
      <c r="L4033" s="53"/>
      <c r="M4033" s="49" t="s">
        <v>1</v>
      </c>
    </row>
    <row r="4034" spans="1:13" ht="12.75">
      <c r="A4034" s="66" t="s">
        <v>338</v>
      </c>
      <c r="B4034" s="53"/>
      <c r="C4034" s="66" t="s">
        <v>339</v>
      </c>
      <c r="D4034" s="53"/>
      <c r="E4034" s="53"/>
      <c r="F4034" s="53"/>
      <c r="G4034" s="53"/>
      <c r="H4034" s="53"/>
      <c r="I4034" s="67" t="s">
        <v>1</v>
      </c>
      <c r="J4034" s="53"/>
      <c r="K4034" s="67">
        <v>0</v>
      </c>
      <c r="L4034" s="53"/>
      <c r="M4034" s="49" t="s">
        <v>1</v>
      </c>
    </row>
    <row r="4035" spans="1:13" ht="12.75">
      <c r="A4035" s="64" t="s">
        <v>305</v>
      </c>
      <c r="B4035" s="53"/>
      <c r="C4035" s="64" t="s">
        <v>306</v>
      </c>
      <c r="D4035" s="53"/>
      <c r="E4035" s="53"/>
      <c r="F4035" s="53"/>
      <c r="G4035" s="53"/>
      <c r="H4035" s="53"/>
      <c r="I4035" s="65">
        <v>35000</v>
      </c>
      <c r="J4035" s="53"/>
      <c r="K4035" s="65">
        <v>1078.24</v>
      </c>
      <c r="L4035" s="53"/>
      <c r="M4035" s="14">
        <v>3.08</v>
      </c>
    </row>
    <row r="4036" spans="1:13" ht="12.75">
      <c r="A4036" s="66" t="s">
        <v>311</v>
      </c>
      <c r="B4036" s="53"/>
      <c r="C4036" s="66" t="s">
        <v>306</v>
      </c>
      <c r="D4036" s="53"/>
      <c r="E4036" s="53"/>
      <c r="F4036" s="53"/>
      <c r="G4036" s="53"/>
      <c r="H4036" s="53"/>
      <c r="I4036" s="67" t="s">
        <v>1</v>
      </c>
      <c r="J4036" s="53"/>
      <c r="K4036" s="67">
        <v>1078.24</v>
      </c>
      <c r="L4036" s="53"/>
      <c r="M4036" s="49" t="s">
        <v>1</v>
      </c>
    </row>
    <row r="4037" spans="1:13" ht="12.75">
      <c r="A4037" s="64" t="s">
        <v>322</v>
      </c>
      <c r="B4037" s="53"/>
      <c r="C4037" s="64" t="s">
        <v>323</v>
      </c>
      <c r="D4037" s="53"/>
      <c r="E4037" s="53"/>
      <c r="F4037" s="53"/>
      <c r="G4037" s="53"/>
      <c r="H4037" s="53"/>
      <c r="I4037" s="65">
        <v>72000</v>
      </c>
      <c r="J4037" s="53"/>
      <c r="K4037" s="65">
        <v>0</v>
      </c>
      <c r="L4037" s="53"/>
      <c r="M4037" s="14">
        <v>0</v>
      </c>
    </row>
    <row r="4038" spans="1:13" ht="12.75">
      <c r="A4038" s="66" t="s">
        <v>324</v>
      </c>
      <c r="B4038" s="53"/>
      <c r="C4038" s="66" t="s">
        <v>325</v>
      </c>
      <c r="D4038" s="53"/>
      <c r="E4038" s="53"/>
      <c r="F4038" s="53"/>
      <c r="G4038" s="53"/>
      <c r="H4038" s="53"/>
      <c r="I4038" s="67" t="s">
        <v>1</v>
      </c>
      <c r="J4038" s="53"/>
      <c r="K4038" s="67">
        <v>0</v>
      </c>
      <c r="L4038" s="53"/>
      <c r="M4038" s="49" t="s">
        <v>1</v>
      </c>
    </row>
    <row r="4039" spans="1:13" ht="12.75">
      <c r="A4039" s="66" t="s">
        <v>508</v>
      </c>
      <c r="B4039" s="53"/>
      <c r="C4039" s="66" t="s">
        <v>509</v>
      </c>
      <c r="D4039" s="53"/>
      <c r="E4039" s="53"/>
      <c r="F4039" s="53"/>
      <c r="G4039" s="53"/>
      <c r="H4039" s="53"/>
      <c r="I4039" s="67" t="s">
        <v>1</v>
      </c>
      <c r="J4039" s="53"/>
      <c r="K4039" s="67">
        <v>0</v>
      </c>
      <c r="L4039" s="53"/>
      <c r="M4039" s="49" t="s">
        <v>1</v>
      </c>
    </row>
    <row r="4040" spans="1:13" ht="12.75">
      <c r="A4040" s="66" t="s">
        <v>365</v>
      </c>
      <c r="B4040" s="53"/>
      <c r="C4040" s="66" t="s">
        <v>366</v>
      </c>
      <c r="D4040" s="53"/>
      <c r="E4040" s="53"/>
      <c r="F4040" s="53"/>
      <c r="G4040" s="53"/>
      <c r="H4040" s="53"/>
      <c r="I4040" s="67" t="s">
        <v>1</v>
      </c>
      <c r="J4040" s="53"/>
      <c r="K4040" s="67">
        <v>0</v>
      </c>
      <c r="L4040" s="53"/>
      <c r="M4040" s="49" t="s">
        <v>1</v>
      </c>
    </row>
    <row r="4041" spans="1:13" ht="12.75">
      <c r="A4041" s="64" t="s">
        <v>434</v>
      </c>
      <c r="B4041" s="53"/>
      <c r="C4041" s="64" t="s">
        <v>435</v>
      </c>
      <c r="D4041" s="53"/>
      <c r="E4041" s="53"/>
      <c r="F4041" s="53"/>
      <c r="G4041" s="53"/>
      <c r="H4041" s="53"/>
      <c r="I4041" s="65">
        <v>6000</v>
      </c>
      <c r="J4041" s="53"/>
      <c r="K4041" s="65">
        <v>0</v>
      </c>
      <c r="L4041" s="53"/>
      <c r="M4041" s="14">
        <v>0</v>
      </c>
    </row>
    <row r="4042" spans="1:13" ht="12.75">
      <c r="A4042" s="66" t="s">
        <v>436</v>
      </c>
      <c r="B4042" s="53"/>
      <c r="C4042" s="66" t="s">
        <v>437</v>
      </c>
      <c r="D4042" s="53"/>
      <c r="E4042" s="53"/>
      <c r="F4042" s="53"/>
      <c r="G4042" s="53"/>
      <c r="H4042" s="53"/>
      <c r="I4042" s="67" t="s">
        <v>1</v>
      </c>
      <c r="J4042" s="53"/>
      <c r="K4042" s="67">
        <v>0</v>
      </c>
      <c r="L4042" s="53"/>
      <c r="M4042" s="49" t="s">
        <v>1</v>
      </c>
    </row>
    <row r="4043" spans="1:13" ht="12.75">
      <c r="A4043" s="68" t="s">
        <v>450</v>
      </c>
      <c r="B4043" s="53"/>
      <c r="C4043" s="53"/>
      <c r="D4043" s="53"/>
      <c r="E4043" s="53"/>
      <c r="F4043" s="53"/>
      <c r="G4043" s="53"/>
      <c r="H4043" s="53"/>
      <c r="I4043" s="69">
        <v>580600</v>
      </c>
      <c r="J4043" s="53"/>
      <c r="K4043" s="69">
        <v>141464.41</v>
      </c>
      <c r="L4043" s="53"/>
      <c r="M4043" s="46">
        <v>24.37</v>
      </c>
    </row>
    <row r="4044" spans="1:13" ht="12.75">
      <c r="A4044" s="68" t="s">
        <v>451</v>
      </c>
      <c r="B4044" s="53"/>
      <c r="C4044" s="53"/>
      <c r="D4044" s="53"/>
      <c r="E4044" s="53"/>
      <c r="F4044" s="53"/>
      <c r="G4044" s="53"/>
      <c r="H4044" s="53"/>
      <c r="I4044" s="69">
        <v>580600</v>
      </c>
      <c r="J4044" s="53"/>
      <c r="K4044" s="69">
        <v>141464.41</v>
      </c>
      <c r="L4044" s="53"/>
      <c r="M4044" s="46">
        <v>24.37</v>
      </c>
    </row>
    <row r="4045" spans="1:13" ht="12.75">
      <c r="A4045" s="64" t="s">
        <v>280</v>
      </c>
      <c r="B4045" s="53"/>
      <c r="C4045" s="64" t="s">
        <v>281</v>
      </c>
      <c r="D4045" s="53"/>
      <c r="E4045" s="53"/>
      <c r="F4045" s="53"/>
      <c r="G4045" s="53"/>
      <c r="H4045" s="53"/>
      <c r="I4045" s="65">
        <v>81000</v>
      </c>
      <c r="J4045" s="53"/>
      <c r="K4045" s="65">
        <v>85963.85</v>
      </c>
      <c r="L4045" s="53"/>
      <c r="M4045" s="14">
        <v>106.13</v>
      </c>
    </row>
    <row r="4046" spans="1:13" ht="12.75">
      <c r="A4046" s="66" t="s">
        <v>282</v>
      </c>
      <c r="B4046" s="53"/>
      <c r="C4046" s="66" t="s">
        <v>283</v>
      </c>
      <c r="D4046" s="53"/>
      <c r="E4046" s="53"/>
      <c r="F4046" s="53"/>
      <c r="G4046" s="53"/>
      <c r="H4046" s="53"/>
      <c r="I4046" s="67" t="s">
        <v>1</v>
      </c>
      <c r="J4046" s="53"/>
      <c r="K4046" s="67">
        <v>85963.85</v>
      </c>
      <c r="L4046" s="53"/>
      <c r="M4046" s="49" t="s">
        <v>1</v>
      </c>
    </row>
    <row r="4047" spans="1:13" ht="12.75">
      <c r="A4047" s="64" t="s">
        <v>287</v>
      </c>
      <c r="B4047" s="53"/>
      <c r="C4047" s="64" t="s">
        <v>288</v>
      </c>
      <c r="D4047" s="53"/>
      <c r="E4047" s="53"/>
      <c r="F4047" s="53"/>
      <c r="G4047" s="53"/>
      <c r="H4047" s="53"/>
      <c r="I4047" s="65">
        <v>12800</v>
      </c>
      <c r="J4047" s="53"/>
      <c r="K4047" s="65">
        <v>6388.96</v>
      </c>
      <c r="L4047" s="53"/>
      <c r="M4047" s="14">
        <v>49.91</v>
      </c>
    </row>
    <row r="4048" spans="1:13" ht="12.75">
      <c r="A4048" s="66" t="s">
        <v>289</v>
      </c>
      <c r="B4048" s="53"/>
      <c r="C4048" s="66" t="s">
        <v>290</v>
      </c>
      <c r="D4048" s="53"/>
      <c r="E4048" s="53"/>
      <c r="F4048" s="53"/>
      <c r="G4048" s="53"/>
      <c r="H4048" s="53"/>
      <c r="I4048" s="67" t="s">
        <v>1</v>
      </c>
      <c r="J4048" s="53"/>
      <c r="K4048" s="67">
        <v>5793.8</v>
      </c>
      <c r="L4048" s="53"/>
      <c r="M4048" s="49" t="s">
        <v>1</v>
      </c>
    </row>
    <row r="4049" spans="1:13" ht="12.75">
      <c r="A4049" s="66" t="s">
        <v>1103</v>
      </c>
      <c r="B4049" s="53"/>
      <c r="C4049" s="66" t="s">
        <v>1104</v>
      </c>
      <c r="D4049" s="53"/>
      <c r="E4049" s="53"/>
      <c r="F4049" s="53"/>
      <c r="G4049" s="53"/>
      <c r="H4049" s="53"/>
      <c r="I4049" s="67" t="s">
        <v>1</v>
      </c>
      <c r="J4049" s="53"/>
      <c r="K4049" s="67">
        <v>595.16</v>
      </c>
      <c r="L4049" s="53"/>
      <c r="M4049" s="49" t="s">
        <v>1</v>
      </c>
    </row>
    <row r="4050" spans="1:13" ht="12.75">
      <c r="A4050" s="64" t="s">
        <v>291</v>
      </c>
      <c r="B4050" s="53"/>
      <c r="C4050" s="64" t="s">
        <v>292</v>
      </c>
      <c r="D4050" s="53"/>
      <c r="E4050" s="53"/>
      <c r="F4050" s="53"/>
      <c r="G4050" s="53"/>
      <c r="H4050" s="53"/>
      <c r="I4050" s="65">
        <v>11700</v>
      </c>
      <c r="J4050" s="53"/>
      <c r="K4050" s="65">
        <v>7391</v>
      </c>
      <c r="L4050" s="53"/>
      <c r="M4050" s="14">
        <v>63.17</v>
      </c>
    </row>
    <row r="4051" spans="1:13" ht="12.75">
      <c r="A4051" s="66" t="s">
        <v>318</v>
      </c>
      <c r="B4051" s="53"/>
      <c r="C4051" s="66" t="s">
        <v>319</v>
      </c>
      <c r="D4051" s="53"/>
      <c r="E4051" s="53"/>
      <c r="F4051" s="53"/>
      <c r="G4051" s="53"/>
      <c r="H4051" s="53"/>
      <c r="I4051" s="67" t="s">
        <v>1</v>
      </c>
      <c r="J4051" s="53"/>
      <c r="K4051" s="67">
        <v>0</v>
      </c>
      <c r="L4051" s="53"/>
      <c r="M4051" s="49" t="s">
        <v>1</v>
      </c>
    </row>
    <row r="4052" spans="1:13" ht="12.75">
      <c r="A4052" s="66" t="s">
        <v>293</v>
      </c>
      <c r="B4052" s="53"/>
      <c r="C4052" s="66" t="s">
        <v>294</v>
      </c>
      <c r="D4052" s="53"/>
      <c r="E4052" s="53"/>
      <c r="F4052" s="53"/>
      <c r="G4052" s="53"/>
      <c r="H4052" s="53"/>
      <c r="I4052" s="67" t="s">
        <v>1</v>
      </c>
      <c r="J4052" s="53"/>
      <c r="K4052" s="67">
        <v>7391</v>
      </c>
      <c r="L4052" s="53"/>
      <c r="M4052" s="49" t="s">
        <v>1</v>
      </c>
    </row>
    <row r="4053" spans="1:13" ht="12.75">
      <c r="A4053" s="66" t="s">
        <v>320</v>
      </c>
      <c r="B4053" s="53"/>
      <c r="C4053" s="66" t="s">
        <v>321</v>
      </c>
      <c r="D4053" s="53"/>
      <c r="E4053" s="53"/>
      <c r="F4053" s="53"/>
      <c r="G4053" s="53"/>
      <c r="H4053" s="53"/>
      <c r="I4053" s="67" t="s">
        <v>1</v>
      </c>
      <c r="J4053" s="53"/>
      <c r="K4053" s="67">
        <v>0</v>
      </c>
      <c r="L4053" s="53"/>
      <c r="M4053" s="49" t="s">
        <v>1</v>
      </c>
    </row>
    <row r="4054" spans="1:13" ht="12.75">
      <c r="A4054" s="64" t="s">
        <v>295</v>
      </c>
      <c r="B4054" s="53"/>
      <c r="C4054" s="64" t="s">
        <v>296</v>
      </c>
      <c r="D4054" s="53"/>
      <c r="E4054" s="53"/>
      <c r="F4054" s="53"/>
      <c r="G4054" s="53"/>
      <c r="H4054" s="53"/>
      <c r="I4054" s="65">
        <v>92000</v>
      </c>
      <c r="J4054" s="53"/>
      <c r="K4054" s="65">
        <v>0</v>
      </c>
      <c r="L4054" s="53"/>
      <c r="M4054" s="14">
        <v>0</v>
      </c>
    </row>
    <row r="4055" spans="1:13" ht="12.75">
      <c r="A4055" s="66" t="s">
        <v>297</v>
      </c>
      <c r="B4055" s="53"/>
      <c r="C4055" s="66" t="s">
        <v>298</v>
      </c>
      <c r="D4055" s="53"/>
      <c r="E4055" s="53"/>
      <c r="F4055" s="53"/>
      <c r="G4055" s="53"/>
      <c r="H4055" s="53"/>
      <c r="I4055" s="67" t="s">
        <v>1</v>
      </c>
      <c r="J4055" s="53"/>
      <c r="K4055" s="67">
        <v>0</v>
      </c>
      <c r="L4055" s="53"/>
      <c r="M4055" s="49" t="s">
        <v>1</v>
      </c>
    </row>
    <row r="4056" spans="1:13" ht="12.75">
      <c r="A4056" s="66" t="s">
        <v>387</v>
      </c>
      <c r="B4056" s="53"/>
      <c r="C4056" s="66" t="s">
        <v>388</v>
      </c>
      <c r="D4056" s="53"/>
      <c r="E4056" s="53"/>
      <c r="F4056" s="53"/>
      <c r="G4056" s="53"/>
      <c r="H4056" s="53"/>
      <c r="I4056" s="67" t="s">
        <v>1</v>
      </c>
      <c r="J4056" s="53"/>
      <c r="K4056" s="67">
        <v>0</v>
      </c>
      <c r="L4056" s="53"/>
      <c r="M4056" s="49" t="s">
        <v>1</v>
      </c>
    </row>
    <row r="4057" spans="1:13" ht="12.75">
      <c r="A4057" s="66" t="s">
        <v>330</v>
      </c>
      <c r="B4057" s="53"/>
      <c r="C4057" s="66" t="s">
        <v>331</v>
      </c>
      <c r="D4057" s="53"/>
      <c r="E4057" s="53"/>
      <c r="F4057" s="53"/>
      <c r="G4057" s="53"/>
      <c r="H4057" s="53"/>
      <c r="I4057" s="67" t="s">
        <v>1</v>
      </c>
      <c r="J4057" s="53"/>
      <c r="K4057" s="67">
        <v>0</v>
      </c>
      <c r="L4057" s="53"/>
      <c r="M4057" s="49" t="s">
        <v>1</v>
      </c>
    </row>
    <row r="4058" spans="1:13" ht="12.75">
      <c r="A4058" s="64" t="s">
        <v>299</v>
      </c>
      <c r="B4058" s="53"/>
      <c r="C4058" s="64" t="s">
        <v>300</v>
      </c>
      <c r="D4058" s="53"/>
      <c r="E4058" s="53"/>
      <c r="F4058" s="53"/>
      <c r="G4058" s="53"/>
      <c r="H4058" s="53"/>
      <c r="I4058" s="65">
        <v>19400</v>
      </c>
      <c r="J4058" s="53"/>
      <c r="K4058" s="65">
        <v>0</v>
      </c>
      <c r="L4058" s="53"/>
      <c r="M4058" s="14">
        <v>0</v>
      </c>
    </row>
    <row r="4059" spans="1:13" ht="12.75">
      <c r="A4059" s="66" t="s">
        <v>340</v>
      </c>
      <c r="B4059" s="53"/>
      <c r="C4059" s="66" t="s">
        <v>341</v>
      </c>
      <c r="D4059" s="53"/>
      <c r="E4059" s="53"/>
      <c r="F4059" s="53"/>
      <c r="G4059" s="53"/>
      <c r="H4059" s="53"/>
      <c r="I4059" s="67" t="s">
        <v>1</v>
      </c>
      <c r="J4059" s="53"/>
      <c r="K4059" s="67">
        <v>0</v>
      </c>
      <c r="L4059" s="53"/>
      <c r="M4059" s="49" t="s">
        <v>1</v>
      </c>
    </row>
    <row r="4060" spans="1:13" ht="12.75">
      <c r="A4060" s="66" t="s">
        <v>303</v>
      </c>
      <c r="B4060" s="53"/>
      <c r="C4060" s="66" t="s">
        <v>304</v>
      </c>
      <c r="D4060" s="53"/>
      <c r="E4060" s="53"/>
      <c r="F4060" s="53"/>
      <c r="G4060" s="53"/>
      <c r="H4060" s="53"/>
      <c r="I4060" s="67" t="s">
        <v>1</v>
      </c>
      <c r="J4060" s="53"/>
      <c r="K4060" s="67">
        <v>0</v>
      </c>
      <c r="L4060" s="53"/>
      <c r="M4060" s="49" t="s">
        <v>1</v>
      </c>
    </row>
    <row r="4061" spans="1:13" ht="12.75">
      <c r="A4061" s="66" t="s">
        <v>344</v>
      </c>
      <c r="B4061" s="53"/>
      <c r="C4061" s="66" t="s">
        <v>345</v>
      </c>
      <c r="D4061" s="53"/>
      <c r="E4061" s="53"/>
      <c r="F4061" s="53"/>
      <c r="G4061" s="53"/>
      <c r="H4061" s="53"/>
      <c r="I4061" s="67" t="s">
        <v>1</v>
      </c>
      <c r="J4061" s="53"/>
      <c r="K4061" s="67">
        <v>0</v>
      </c>
      <c r="L4061" s="53"/>
      <c r="M4061" s="49" t="s">
        <v>1</v>
      </c>
    </row>
    <row r="4062" spans="1:13" ht="12.75">
      <c r="A4062" s="64" t="s">
        <v>305</v>
      </c>
      <c r="B4062" s="53"/>
      <c r="C4062" s="64" t="s">
        <v>306</v>
      </c>
      <c r="D4062" s="53"/>
      <c r="E4062" s="53"/>
      <c r="F4062" s="53"/>
      <c r="G4062" s="53"/>
      <c r="H4062" s="53"/>
      <c r="I4062" s="65">
        <v>24400</v>
      </c>
      <c r="J4062" s="53"/>
      <c r="K4062" s="65">
        <v>30061.46</v>
      </c>
      <c r="L4062" s="53"/>
      <c r="M4062" s="14">
        <v>123.2</v>
      </c>
    </row>
    <row r="4063" spans="1:13" ht="12.75">
      <c r="A4063" s="66" t="s">
        <v>350</v>
      </c>
      <c r="B4063" s="53"/>
      <c r="C4063" s="66" t="s">
        <v>351</v>
      </c>
      <c r="D4063" s="53"/>
      <c r="E4063" s="53"/>
      <c r="F4063" s="53"/>
      <c r="G4063" s="53"/>
      <c r="H4063" s="53"/>
      <c r="I4063" s="67" t="s">
        <v>1</v>
      </c>
      <c r="J4063" s="53"/>
      <c r="K4063" s="67">
        <v>5750</v>
      </c>
      <c r="L4063" s="53"/>
      <c r="M4063" s="49" t="s">
        <v>1</v>
      </c>
    </row>
    <row r="4064" spans="1:13" ht="12.75">
      <c r="A4064" s="66" t="s">
        <v>865</v>
      </c>
      <c r="B4064" s="53"/>
      <c r="C4064" s="66" t="s">
        <v>866</v>
      </c>
      <c r="D4064" s="53"/>
      <c r="E4064" s="53"/>
      <c r="F4064" s="53"/>
      <c r="G4064" s="53"/>
      <c r="H4064" s="53"/>
      <c r="I4064" s="67" t="s">
        <v>1</v>
      </c>
      <c r="J4064" s="53"/>
      <c r="K4064" s="67">
        <v>15937.5</v>
      </c>
      <c r="L4064" s="53"/>
      <c r="M4064" s="49" t="s">
        <v>1</v>
      </c>
    </row>
    <row r="4065" spans="1:13" ht="12.75">
      <c r="A4065" s="66" t="s">
        <v>311</v>
      </c>
      <c r="B4065" s="53"/>
      <c r="C4065" s="66" t="s">
        <v>306</v>
      </c>
      <c r="D4065" s="53"/>
      <c r="E4065" s="53"/>
      <c r="F4065" s="53"/>
      <c r="G4065" s="53"/>
      <c r="H4065" s="53"/>
      <c r="I4065" s="67" t="s">
        <v>1</v>
      </c>
      <c r="J4065" s="53"/>
      <c r="K4065" s="67">
        <v>8373.96</v>
      </c>
      <c r="L4065" s="53"/>
      <c r="M4065" s="49" t="s">
        <v>1</v>
      </c>
    </row>
    <row r="4066" spans="1:13" ht="12.75">
      <c r="A4066" s="64" t="s">
        <v>352</v>
      </c>
      <c r="B4066" s="53"/>
      <c r="C4066" s="64" t="s">
        <v>353</v>
      </c>
      <c r="D4066" s="53"/>
      <c r="E4066" s="53"/>
      <c r="F4066" s="53"/>
      <c r="G4066" s="53"/>
      <c r="H4066" s="53"/>
      <c r="I4066" s="65">
        <v>0</v>
      </c>
      <c r="J4066" s="53"/>
      <c r="K4066" s="65">
        <v>11659.14</v>
      </c>
      <c r="L4066" s="53"/>
      <c r="M4066" s="14" t="s">
        <v>1</v>
      </c>
    </row>
    <row r="4067" spans="1:13" ht="12.75">
      <c r="A4067" s="66" t="s">
        <v>356</v>
      </c>
      <c r="B4067" s="53"/>
      <c r="C4067" s="66" t="s">
        <v>357</v>
      </c>
      <c r="D4067" s="53"/>
      <c r="E4067" s="53"/>
      <c r="F4067" s="53"/>
      <c r="G4067" s="53"/>
      <c r="H4067" s="53"/>
      <c r="I4067" s="67" t="s">
        <v>1</v>
      </c>
      <c r="J4067" s="53"/>
      <c r="K4067" s="67">
        <v>11659.14</v>
      </c>
      <c r="L4067" s="53"/>
      <c r="M4067" s="49" t="s">
        <v>1</v>
      </c>
    </row>
    <row r="4068" spans="1:13" ht="12.75">
      <c r="A4068" s="64" t="s">
        <v>391</v>
      </c>
      <c r="B4068" s="53"/>
      <c r="C4068" s="64" t="s">
        <v>392</v>
      </c>
      <c r="D4068" s="53"/>
      <c r="E4068" s="53"/>
      <c r="F4068" s="53"/>
      <c r="G4068" s="53"/>
      <c r="H4068" s="53"/>
      <c r="I4068" s="65">
        <v>75000</v>
      </c>
      <c r="J4068" s="53"/>
      <c r="K4068" s="65">
        <v>0</v>
      </c>
      <c r="L4068" s="53"/>
      <c r="M4068" s="14">
        <v>0</v>
      </c>
    </row>
    <row r="4069" spans="1:13" ht="12.75">
      <c r="A4069" s="66" t="s">
        <v>432</v>
      </c>
      <c r="B4069" s="53"/>
      <c r="C4069" s="66" t="s">
        <v>433</v>
      </c>
      <c r="D4069" s="53"/>
      <c r="E4069" s="53"/>
      <c r="F4069" s="53"/>
      <c r="G4069" s="53"/>
      <c r="H4069" s="53"/>
      <c r="I4069" s="67" t="s">
        <v>1</v>
      </c>
      <c r="J4069" s="53"/>
      <c r="K4069" s="67">
        <v>0</v>
      </c>
      <c r="L4069" s="53"/>
      <c r="M4069" s="49" t="s">
        <v>1</v>
      </c>
    </row>
    <row r="4070" spans="1:13" ht="12.75">
      <c r="A4070" s="64" t="s">
        <v>373</v>
      </c>
      <c r="B4070" s="53"/>
      <c r="C4070" s="64" t="s">
        <v>374</v>
      </c>
      <c r="D4070" s="53"/>
      <c r="E4070" s="53"/>
      <c r="F4070" s="53"/>
      <c r="G4070" s="53"/>
      <c r="H4070" s="53"/>
      <c r="I4070" s="65">
        <v>6000</v>
      </c>
      <c r="J4070" s="53"/>
      <c r="K4070" s="65">
        <v>0</v>
      </c>
      <c r="L4070" s="53"/>
      <c r="M4070" s="14">
        <v>0</v>
      </c>
    </row>
    <row r="4071" spans="1:13" ht="12.75">
      <c r="A4071" s="66" t="s">
        <v>375</v>
      </c>
      <c r="B4071" s="53"/>
      <c r="C4071" s="66" t="s">
        <v>376</v>
      </c>
      <c r="D4071" s="53"/>
      <c r="E4071" s="53"/>
      <c r="F4071" s="53"/>
      <c r="G4071" s="53"/>
      <c r="H4071" s="53"/>
      <c r="I4071" s="67" t="s">
        <v>1</v>
      </c>
      <c r="J4071" s="53"/>
      <c r="K4071" s="67">
        <v>0</v>
      </c>
      <c r="L4071" s="53"/>
      <c r="M4071" s="49" t="s">
        <v>1</v>
      </c>
    </row>
    <row r="4072" spans="1:13" ht="12.75">
      <c r="A4072" s="64" t="s">
        <v>322</v>
      </c>
      <c r="B4072" s="53"/>
      <c r="C4072" s="64" t="s">
        <v>323</v>
      </c>
      <c r="D4072" s="53"/>
      <c r="E4072" s="53"/>
      <c r="F4072" s="53"/>
      <c r="G4072" s="53"/>
      <c r="H4072" s="53"/>
      <c r="I4072" s="65">
        <v>58300</v>
      </c>
      <c r="J4072" s="53"/>
      <c r="K4072" s="65">
        <v>0</v>
      </c>
      <c r="L4072" s="53"/>
      <c r="M4072" s="14">
        <v>0</v>
      </c>
    </row>
    <row r="4073" spans="1:13" ht="12.75">
      <c r="A4073" s="66" t="s">
        <v>324</v>
      </c>
      <c r="B4073" s="53"/>
      <c r="C4073" s="66" t="s">
        <v>325</v>
      </c>
      <c r="D4073" s="53"/>
      <c r="E4073" s="53"/>
      <c r="F4073" s="53"/>
      <c r="G4073" s="53"/>
      <c r="H4073" s="53"/>
      <c r="I4073" s="67" t="s">
        <v>1</v>
      </c>
      <c r="J4073" s="53"/>
      <c r="K4073" s="67">
        <v>0</v>
      </c>
      <c r="L4073" s="53"/>
      <c r="M4073" s="49" t="s">
        <v>1</v>
      </c>
    </row>
    <row r="4074" spans="1:13" ht="12.75">
      <c r="A4074" s="66" t="s">
        <v>365</v>
      </c>
      <c r="B4074" s="53"/>
      <c r="C4074" s="66" t="s">
        <v>366</v>
      </c>
      <c r="D4074" s="53"/>
      <c r="E4074" s="53"/>
      <c r="F4074" s="53"/>
      <c r="G4074" s="53"/>
      <c r="H4074" s="53"/>
      <c r="I4074" s="67" t="s">
        <v>1</v>
      </c>
      <c r="J4074" s="53"/>
      <c r="K4074" s="67">
        <v>0</v>
      </c>
      <c r="L4074" s="53"/>
      <c r="M4074" s="49" t="s">
        <v>1</v>
      </c>
    </row>
    <row r="4075" spans="1:13" ht="12.75">
      <c r="A4075" s="64" t="s">
        <v>434</v>
      </c>
      <c r="B4075" s="53"/>
      <c r="C4075" s="64" t="s">
        <v>435</v>
      </c>
      <c r="D4075" s="53"/>
      <c r="E4075" s="53"/>
      <c r="F4075" s="53"/>
      <c r="G4075" s="53"/>
      <c r="H4075" s="53"/>
      <c r="I4075" s="65">
        <v>200000</v>
      </c>
      <c r="J4075" s="53"/>
      <c r="K4075" s="65">
        <v>0</v>
      </c>
      <c r="L4075" s="53"/>
      <c r="M4075" s="14">
        <v>0</v>
      </c>
    </row>
    <row r="4076" spans="1:13" ht="12.75">
      <c r="A4076" s="66" t="s">
        <v>436</v>
      </c>
      <c r="B4076" s="53"/>
      <c r="C4076" s="66" t="s">
        <v>437</v>
      </c>
      <c r="D4076" s="53"/>
      <c r="E4076" s="53"/>
      <c r="F4076" s="53"/>
      <c r="G4076" s="53"/>
      <c r="H4076" s="53"/>
      <c r="I4076" s="67" t="s">
        <v>1</v>
      </c>
      <c r="J4076" s="53"/>
      <c r="K4076" s="67">
        <v>0</v>
      </c>
      <c r="L4076" s="53"/>
      <c r="M4076" s="49" t="s">
        <v>1</v>
      </c>
    </row>
    <row r="4077" spans="1:13" ht="12.75">
      <c r="A4077" s="68" t="s">
        <v>452</v>
      </c>
      <c r="B4077" s="53"/>
      <c r="C4077" s="53"/>
      <c r="D4077" s="53"/>
      <c r="E4077" s="53"/>
      <c r="F4077" s="53"/>
      <c r="G4077" s="53"/>
      <c r="H4077" s="53"/>
      <c r="I4077" s="69">
        <v>30000</v>
      </c>
      <c r="J4077" s="53"/>
      <c r="K4077" s="69">
        <v>0</v>
      </c>
      <c r="L4077" s="53"/>
      <c r="M4077" s="46">
        <v>0</v>
      </c>
    </row>
    <row r="4078" spans="1:13" ht="12.75">
      <c r="A4078" s="68" t="s">
        <v>453</v>
      </c>
      <c r="B4078" s="53"/>
      <c r="C4078" s="53"/>
      <c r="D4078" s="53"/>
      <c r="E4078" s="53"/>
      <c r="F4078" s="53"/>
      <c r="G4078" s="53"/>
      <c r="H4078" s="53"/>
      <c r="I4078" s="69">
        <v>30000</v>
      </c>
      <c r="J4078" s="53"/>
      <c r="K4078" s="69">
        <v>0</v>
      </c>
      <c r="L4078" s="53"/>
      <c r="M4078" s="46">
        <v>0</v>
      </c>
    </row>
    <row r="4079" spans="1:13" ht="12.75">
      <c r="A4079" s="64" t="s">
        <v>291</v>
      </c>
      <c r="B4079" s="53"/>
      <c r="C4079" s="64" t="s">
        <v>292</v>
      </c>
      <c r="D4079" s="53"/>
      <c r="E4079" s="53"/>
      <c r="F4079" s="53"/>
      <c r="G4079" s="53"/>
      <c r="H4079" s="53"/>
      <c r="I4079" s="65">
        <v>5000</v>
      </c>
      <c r="J4079" s="53"/>
      <c r="K4079" s="65">
        <v>0</v>
      </c>
      <c r="L4079" s="53"/>
      <c r="M4079" s="14">
        <v>0</v>
      </c>
    </row>
    <row r="4080" spans="1:13" ht="12.75">
      <c r="A4080" s="66" t="s">
        <v>318</v>
      </c>
      <c r="B4080" s="53"/>
      <c r="C4080" s="66" t="s">
        <v>319</v>
      </c>
      <c r="D4080" s="53"/>
      <c r="E4080" s="53"/>
      <c r="F4080" s="53"/>
      <c r="G4080" s="53"/>
      <c r="H4080" s="53"/>
      <c r="I4080" s="67" t="s">
        <v>1</v>
      </c>
      <c r="J4080" s="53"/>
      <c r="K4080" s="67">
        <v>0</v>
      </c>
      <c r="L4080" s="53"/>
      <c r="M4080" s="49" t="s">
        <v>1</v>
      </c>
    </row>
    <row r="4081" spans="1:13" ht="12.75">
      <c r="A4081" s="64" t="s">
        <v>295</v>
      </c>
      <c r="B4081" s="53"/>
      <c r="C4081" s="64" t="s">
        <v>296</v>
      </c>
      <c r="D4081" s="53"/>
      <c r="E4081" s="53"/>
      <c r="F4081" s="53"/>
      <c r="G4081" s="53"/>
      <c r="H4081" s="53"/>
      <c r="I4081" s="65">
        <v>5000</v>
      </c>
      <c r="J4081" s="53"/>
      <c r="K4081" s="65">
        <v>0</v>
      </c>
      <c r="L4081" s="53"/>
      <c r="M4081" s="14">
        <v>0</v>
      </c>
    </row>
    <row r="4082" spans="1:13" ht="12.75">
      <c r="A4082" s="66" t="s">
        <v>330</v>
      </c>
      <c r="B4082" s="53"/>
      <c r="C4082" s="66" t="s">
        <v>331</v>
      </c>
      <c r="D4082" s="53"/>
      <c r="E4082" s="53"/>
      <c r="F4082" s="53"/>
      <c r="G4082" s="53"/>
      <c r="H4082" s="53"/>
      <c r="I4082" s="67" t="s">
        <v>1</v>
      </c>
      <c r="J4082" s="53"/>
      <c r="K4082" s="67">
        <v>0</v>
      </c>
      <c r="L4082" s="53"/>
      <c r="M4082" s="49" t="s">
        <v>1</v>
      </c>
    </row>
    <row r="4083" spans="1:13" ht="12.75">
      <c r="A4083" s="64" t="s">
        <v>299</v>
      </c>
      <c r="B4083" s="53"/>
      <c r="C4083" s="64" t="s">
        <v>300</v>
      </c>
      <c r="D4083" s="53"/>
      <c r="E4083" s="53"/>
      <c r="F4083" s="53"/>
      <c r="G4083" s="53"/>
      <c r="H4083" s="53"/>
      <c r="I4083" s="65">
        <v>5000</v>
      </c>
      <c r="J4083" s="53"/>
      <c r="K4083" s="65">
        <v>0</v>
      </c>
      <c r="L4083" s="53"/>
      <c r="M4083" s="14">
        <v>0</v>
      </c>
    </row>
    <row r="4084" spans="1:13" ht="12.75">
      <c r="A4084" s="66" t="s">
        <v>344</v>
      </c>
      <c r="B4084" s="53"/>
      <c r="C4084" s="66" t="s">
        <v>345</v>
      </c>
      <c r="D4084" s="53"/>
      <c r="E4084" s="53"/>
      <c r="F4084" s="53"/>
      <c r="G4084" s="53"/>
      <c r="H4084" s="53"/>
      <c r="I4084" s="67" t="s">
        <v>1</v>
      </c>
      <c r="J4084" s="53"/>
      <c r="K4084" s="67">
        <v>0</v>
      </c>
      <c r="L4084" s="53"/>
      <c r="M4084" s="49" t="s">
        <v>1</v>
      </c>
    </row>
    <row r="4085" spans="1:13" ht="12.75">
      <c r="A4085" s="64" t="s">
        <v>305</v>
      </c>
      <c r="B4085" s="53"/>
      <c r="C4085" s="64" t="s">
        <v>306</v>
      </c>
      <c r="D4085" s="53"/>
      <c r="E4085" s="53"/>
      <c r="F4085" s="53"/>
      <c r="G4085" s="53"/>
      <c r="H4085" s="53"/>
      <c r="I4085" s="65">
        <v>10000</v>
      </c>
      <c r="J4085" s="53"/>
      <c r="K4085" s="65">
        <v>0</v>
      </c>
      <c r="L4085" s="53"/>
      <c r="M4085" s="14">
        <v>0</v>
      </c>
    </row>
    <row r="4086" spans="1:13" ht="12.75">
      <c r="A4086" s="66" t="s">
        <v>311</v>
      </c>
      <c r="B4086" s="53"/>
      <c r="C4086" s="66" t="s">
        <v>306</v>
      </c>
      <c r="D4086" s="53"/>
      <c r="E4086" s="53"/>
      <c r="F4086" s="53"/>
      <c r="G4086" s="53"/>
      <c r="H4086" s="53"/>
      <c r="I4086" s="67" t="s">
        <v>1</v>
      </c>
      <c r="J4086" s="53"/>
      <c r="K4086" s="67">
        <v>0</v>
      </c>
      <c r="L4086" s="53"/>
      <c r="M4086" s="49" t="s">
        <v>1</v>
      </c>
    </row>
    <row r="4087" spans="1:13" ht="12.75">
      <c r="A4087" s="64" t="s">
        <v>322</v>
      </c>
      <c r="B4087" s="53"/>
      <c r="C4087" s="64" t="s">
        <v>323</v>
      </c>
      <c r="D4087" s="53"/>
      <c r="E4087" s="53"/>
      <c r="F4087" s="53"/>
      <c r="G4087" s="53"/>
      <c r="H4087" s="53"/>
      <c r="I4087" s="65">
        <v>3000</v>
      </c>
      <c r="J4087" s="53"/>
      <c r="K4087" s="65">
        <v>0</v>
      </c>
      <c r="L4087" s="53"/>
      <c r="M4087" s="14">
        <v>0</v>
      </c>
    </row>
    <row r="4088" spans="1:13" ht="12.75">
      <c r="A4088" s="66" t="s">
        <v>324</v>
      </c>
      <c r="B4088" s="53"/>
      <c r="C4088" s="66" t="s">
        <v>325</v>
      </c>
      <c r="D4088" s="53"/>
      <c r="E4088" s="53"/>
      <c r="F4088" s="53"/>
      <c r="G4088" s="53"/>
      <c r="H4088" s="53"/>
      <c r="I4088" s="67" t="s">
        <v>1</v>
      </c>
      <c r="J4088" s="53"/>
      <c r="K4088" s="67">
        <v>0</v>
      </c>
      <c r="L4088" s="53"/>
      <c r="M4088" s="49" t="s">
        <v>1</v>
      </c>
    </row>
    <row r="4089" spans="1:13" ht="12.75">
      <c r="A4089" s="64" t="s">
        <v>434</v>
      </c>
      <c r="B4089" s="53"/>
      <c r="C4089" s="64" t="s">
        <v>435</v>
      </c>
      <c r="D4089" s="53"/>
      <c r="E4089" s="53"/>
      <c r="F4089" s="53"/>
      <c r="G4089" s="53"/>
      <c r="H4089" s="53"/>
      <c r="I4089" s="65">
        <v>2000</v>
      </c>
      <c r="J4089" s="53"/>
      <c r="K4089" s="65">
        <v>0</v>
      </c>
      <c r="L4089" s="53"/>
      <c r="M4089" s="14">
        <v>0</v>
      </c>
    </row>
    <row r="4090" spans="1:13" ht="12.75">
      <c r="A4090" s="66" t="s">
        <v>436</v>
      </c>
      <c r="B4090" s="53"/>
      <c r="C4090" s="66" t="s">
        <v>437</v>
      </c>
      <c r="D4090" s="53"/>
      <c r="E4090" s="53"/>
      <c r="F4090" s="53"/>
      <c r="G4090" s="53"/>
      <c r="H4090" s="53"/>
      <c r="I4090" s="67" t="s">
        <v>1</v>
      </c>
      <c r="J4090" s="53"/>
      <c r="K4090" s="67">
        <v>0</v>
      </c>
      <c r="L4090" s="53"/>
      <c r="M4090" s="49" t="s">
        <v>1</v>
      </c>
    </row>
    <row r="4091" spans="1:13" ht="12.75">
      <c r="A4091" s="68" t="s">
        <v>454</v>
      </c>
      <c r="B4091" s="53"/>
      <c r="C4091" s="53"/>
      <c r="D4091" s="53"/>
      <c r="E4091" s="53"/>
      <c r="F4091" s="53"/>
      <c r="G4091" s="53"/>
      <c r="H4091" s="53"/>
      <c r="I4091" s="69">
        <v>60000</v>
      </c>
      <c r="J4091" s="53"/>
      <c r="K4091" s="69">
        <v>2162.5</v>
      </c>
      <c r="L4091" s="53"/>
      <c r="M4091" s="46">
        <v>3.6</v>
      </c>
    </row>
    <row r="4092" spans="1:13" ht="12.75">
      <c r="A4092" s="68" t="s">
        <v>455</v>
      </c>
      <c r="B4092" s="53"/>
      <c r="C4092" s="53"/>
      <c r="D4092" s="53"/>
      <c r="E4092" s="53"/>
      <c r="F4092" s="53"/>
      <c r="G4092" s="53"/>
      <c r="H4092" s="53"/>
      <c r="I4092" s="69">
        <v>60000</v>
      </c>
      <c r="J4092" s="53"/>
      <c r="K4092" s="69">
        <v>2162.5</v>
      </c>
      <c r="L4092" s="53"/>
      <c r="M4092" s="46">
        <v>3.6</v>
      </c>
    </row>
    <row r="4093" spans="1:13" ht="12.75">
      <c r="A4093" s="64" t="s">
        <v>299</v>
      </c>
      <c r="B4093" s="53"/>
      <c r="C4093" s="64" t="s">
        <v>300</v>
      </c>
      <c r="D4093" s="53"/>
      <c r="E4093" s="53"/>
      <c r="F4093" s="53"/>
      <c r="G4093" s="53"/>
      <c r="H4093" s="53"/>
      <c r="I4093" s="65">
        <v>60000</v>
      </c>
      <c r="J4093" s="53"/>
      <c r="K4093" s="65">
        <v>2162.5</v>
      </c>
      <c r="L4093" s="53"/>
      <c r="M4093" s="14">
        <v>3.6</v>
      </c>
    </row>
    <row r="4094" spans="1:13" ht="12.75">
      <c r="A4094" s="66" t="s">
        <v>336</v>
      </c>
      <c r="B4094" s="53"/>
      <c r="C4094" s="66" t="s">
        <v>337</v>
      </c>
      <c r="D4094" s="53"/>
      <c r="E4094" s="53"/>
      <c r="F4094" s="53"/>
      <c r="G4094" s="53"/>
      <c r="H4094" s="53"/>
      <c r="I4094" s="67" t="s">
        <v>1</v>
      </c>
      <c r="J4094" s="53"/>
      <c r="K4094" s="67">
        <v>2162.5</v>
      </c>
      <c r="L4094" s="53"/>
      <c r="M4094" s="49" t="s">
        <v>1</v>
      </c>
    </row>
    <row r="4095" spans="1:13" ht="12.75">
      <c r="A4095" s="72" t="s">
        <v>716</v>
      </c>
      <c r="B4095" s="53"/>
      <c r="C4095" s="72" t="s">
        <v>717</v>
      </c>
      <c r="D4095" s="53"/>
      <c r="E4095" s="53"/>
      <c r="F4095" s="53"/>
      <c r="G4095" s="53"/>
      <c r="H4095" s="53"/>
      <c r="I4095" s="73">
        <v>509500</v>
      </c>
      <c r="J4095" s="53"/>
      <c r="K4095" s="73">
        <v>319376.15</v>
      </c>
      <c r="L4095" s="53"/>
      <c r="M4095" s="48">
        <v>62.68</v>
      </c>
    </row>
    <row r="4096" spans="1:13" ht="12.75">
      <c r="A4096" s="68" t="s">
        <v>444</v>
      </c>
      <c r="B4096" s="53"/>
      <c r="C4096" s="53"/>
      <c r="D4096" s="53"/>
      <c r="E4096" s="53"/>
      <c r="F4096" s="53"/>
      <c r="G4096" s="53"/>
      <c r="H4096" s="53"/>
      <c r="I4096" s="69">
        <v>341000</v>
      </c>
      <c r="J4096" s="53"/>
      <c r="K4096" s="69">
        <v>150876.15</v>
      </c>
      <c r="L4096" s="53"/>
      <c r="M4096" s="46">
        <v>44.25</v>
      </c>
    </row>
    <row r="4097" spans="1:13" ht="12.75">
      <c r="A4097" s="68" t="s">
        <v>445</v>
      </c>
      <c r="B4097" s="53"/>
      <c r="C4097" s="53"/>
      <c r="D4097" s="53"/>
      <c r="E4097" s="53"/>
      <c r="F4097" s="53"/>
      <c r="G4097" s="53"/>
      <c r="H4097" s="53"/>
      <c r="I4097" s="69">
        <v>341000</v>
      </c>
      <c r="J4097" s="53"/>
      <c r="K4097" s="69">
        <v>150876.15</v>
      </c>
      <c r="L4097" s="53"/>
      <c r="M4097" s="46">
        <v>44.25</v>
      </c>
    </row>
    <row r="4098" spans="1:13" ht="12.75">
      <c r="A4098" s="64" t="s">
        <v>280</v>
      </c>
      <c r="B4098" s="53"/>
      <c r="C4098" s="64" t="s">
        <v>281</v>
      </c>
      <c r="D4098" s="53"/>
      <c r="E4098" s="53"/>
      <c r="F4098" s="53"/>
      <c r="G4098" s="53"/>
      <c r="H4098" s="53"/>
      <c r="I4098" s="65">
        <v>264400</v>
      </c>
      <c r="J4098" s="53"/>
      <c r="K4098" s="65">
        <v>112997.85</v>
      </c>
      <c r="L4098" s="53"/>
      <c r="M4098" s="14">
        <v>42.74</v>
      </c>
    </row>
    <row r="4099" spans="1:13" ht="12.75">
      <c r="A4099" s="66" t="s">
        <v>282</v>
      </c>
      <c r="B4099" s="53"/>
      <c r="C4099" s="66" t="s">
        <v>283</v>
      </c>
      <c r="D4099" s="53"/>
      <c r="E4099" s="53"/>
      <c r="F4099" s="53"/>
      <c r="G4099" s="53"/>
      <c r="H4099" s="53"/>
      <c r="I4099" s="67" t="s">
        <v>1</v>
      </c>
      <c r="J4099" s="53"/>
      <c r="K4099" s="67">
        <v>112997.85</v>
      </c>
      <c r="L4099" s="53"/>
      <c r="M4099" s="49" t="s">
        <v>1</v>
      </c>
    </row>
    <row r="4100" spans="1:13" ht="12.75">
      <c r="A4100" s="64" t="s">
        <v>284</v>
      </c>
      <c r="B4100" s="53"/>
      <c r="C4100" s="64" t="s">
        <v>285</v>
      </c>
      <c r="D4100" s="53"/>
      <c r="E4100" s="53"/>
      <c r="F4100" s="53"/>
      <c r="G4100" s="53"/>
      <c r="H4100" s="53"/>
      <c r="I4100" s="65">
        <v>18000</v>
      </c>
      <c r="J4100" s="53"/>
      <c r="K4100" s="65">
        <v>18000</v>
      </c>
      <c r="L4100" s="53"/>
      <c r="M4100" s="14">
        <v>100</v>
      </c>
    </row>
    <row r="4101" spans="1:13" ht="12.75">
      <c r="A4101" s="66" t="s">
        <v>286</v>
      </c>
      <c r="B4101" s="53"/>
      <c r="C4101" s="66" t="s">
        <v>285</v>
      </c>
      <c r="D4101" s="53"/>
      <c r="E4101" s="53"/>
      <c r="F4101" s="53"/>
      <c r="G4101" s="53"/>
      <c r="H4101" s="53"/>
      <c r="I4101" s="67" t="s">
        <v>1</v>
      </c>
      <c r="J4101" s="53"/>
      <c r="K4101" s="67">
        <v>18000</v>
      </c>
      <c r="L4101" s="53"/>
      <c r="M4101" s="49" t="s">
        <v>1</v>
      </c>
    </row>
    <row r="4102" spans="1:13" ht="12.75">
      <c r="A4102" s="64" t="s">
        <v>287</v>
      </c>
      <c r="B4102" s="53"/>
      <c r="C4102" s="64" t="s">
        <v>288</v>
      </c>
      <c r="D4102" s="53"/>
      <c r="E4102" s="53"/>
      <c r="F4102" s="53"/>
      <c r="G4102" s="53"/>
      <c r="H4102" s="53"/>
      <c r="I4102" s="65">
        <v>43500</v>
      </c>
      <c r="J4102" s="53"/>
      <c r="K4102" s="65">
        <v>18507.5</v>
      </c>
      <c r="L4102" s="53"/>
      <c r="M4102" s="14">
        <v>42.55</v>
      </c>
    </row>
    <row r="4103" spans="1:13" ht="12.75">
      <c r="A4103" s="66" t="s">
        <v>289</v>
      </c>
      <c r="B4103" s="53"/>
      <c r="C4103" s="66" t="s">
        <v>290</v>
      </c>
      <c r="D4103" s="53"/>
      <c r="E4103" s="53"/>
      <c r="F4103" s="53"/>
      <c r="G4103" s="53"/>
      <c r="H4103" s="53"/>
      <c r="I4103" s="67" t="s">
        <v>1</v>
      </c>
      <c r="J4103" s="53"/>
      <c r="K4103" s="67">
        <v>18507.5</v>
      </c>
      <c r="L4103" s="53"/>
      <c r="M4103" s="49" t="s">
        <v>1</v>
      </c>
    </row>
    <row r="4104" spans="1:13" ht="12.75">
      <c r="A4104" s="64" t="s">
        <v>291</v>
      </c>
      <c r="B4104" s="53"/>
      <c r="C4104" s="64" t="s">
        <v>292</v>
      </c>
      <c r="D4104" s="53"/>
      <c r="E4104" s="53"/>
      <c r="F4104" s="53"/>
      <c r="G4104" s="53"/>
      <c r="H4104" s="53"/>
      <c r="I4104" s="65">
        <v>15100</v>
      </c>
      <c r="J4104" s="53"/>
      <c r="K4104" s="65">
        <v>1370.8</v>
      </c>
      <c r="L4104" s="53"/>
      <c r="M4104" s="14">
        <v>9.08</v>
      </c>
    </row>
    <row r="4105" spans="1:13" ht="12.75">
      <c r="A4105" s="66" t="s">
        <v>318</v>
      </c>
      <c r="B4105" s="53"/>
      <c r="C4105" s="66" t="s">
        <v>319</v>
      </c>
      <c r="D4105" s="53"/>
      <c r="E4105" s="53"/>
      <c r="F4105" s="53"/>
      <c r="G4105" s="53"/>
      <c r="H4105" s="53"/>
      <c r="I4105" s="67" t="s">
        <v>1</v>
      </c>
      <c r="J4105" s="53"/>
      <c r="K4105" s="67">
        <v>0</v>
      </c>
      <c r="L4105" s="53"/>
      <c r="M4105" s="49" t="s">
        <v>1</v>
      </c>
    </row>
    <row r="4106" spans="1:13" ht="12.75">
      <c r="A4106" s="66" t="s">
        <v>293</v>
      </c>
      <c r="B4106" s="53"/>
      <c r="C4106" s="66" t="s">
        <v>294</v>
      </c>
      <c r="D4106" s="53"/>
      <c r="E4106" s="53"/>
      <c r="F4106" s="53"/>
      <c r="G4106" s="53"/>
      <c r="H4106" s="53"/>
      <c r="I4106" s="67" t="s">
        <v>1</v>
      </c>
      <c r="J4106" s="53"/>
      <c r="K4106" s="67">
        <v>1370.8</v>
      </c>
      <c r="L4106" s="53"/>
      <c r="M4106" s="49" t="s">
        <v>1</v>
      </c>
    </row>
    <row r="4107" spans="1:13" ht="12.75">
      <c r="A4107" s="66" t="s">
        <v>320</v>
      </c>
      <c r="B4107" s="53"/>
      <c r="C4107" s="66" t="s">
        <v>321</v>
      </c>
      <c r="D4107" s="53"/>
      <c r="E4107" s="53"/>
      <c r="F4107" s="53"/>
      <c r="G4107" s="53"/>
      <c r="H4107" s="53"/>
      <c r="I4107" s="67" t="s">
        <v>1</v>
      </c>
      <c r="J4107" s="53"/>
      <c r="K4107" s="67">
        <v>0</v>
      </c>
      <c r="L4107" s="53"/>
      <c r="M4107" s="49" t="s">
        <v>1</v>
      </c>
    </row>
    <row r="4108" spans="1:13" ht="12.75">
      <c r="A4108" s="68" t="s">
        <v>450</v>
      </c>
      <c r="B4108" s="53"/>
      <c r="C4108" s="53"/>
      <c r="D4108" s="53"/>
      <c r="E4108" s="53"/>
      <c r="F4108" s="53"/>
      <c r="G4108" s="53"/>
      <c r="H4108" s="53"/>
      <c r="I4108" s="69">
        <v>168500</v>
      </c>
      <c r="J4108" s="53"/>
      <c r="K4108" s="69">
        <v>168500</v>
      </c>
      <c r="L4108" s="53"/>
      <c r="M4108" s="46">
        <v>100</v>
      </c>
    </row>
    <row r="4109" spans="1:13" ht="12.75">
      <c r="A4109" s="68" t="s">
        <v>451</v>
      </c>
      <c r="B4109" s="53"/>
      <c r="C4109" s="53"/>
      <c r="D4109" s="53"/>
      <c r="E4109" s="53"/>
      <c r="F4109" s="53"/>
      <c r="G4109" s="53"/>
      <c r="H4109" s="53"/>
      <c r="I4109" s="69">
        <v>168500</v>
      </c>
      <c r="J4109" s="53"/>
      <c r="K4109" s="69">
        <v>168500</v>
      </c>
      <c r="L4109" s="53"/>
      <c r="M4109" s="46">
        <v>100</v>
      </c>
    </row>
    <row r="4110" spans="1:13" ht="12.75">
      <c r="A4110" s="64" t="s">
        <v>280</v>
      </c>
      <c r="B4110" s="53"/>
      <c r="C4110" s="64" t="s">
        <v>281</v>
      </c>
      <c r="D4110" s="53"/>
      <c r="E4110" s="53"/>
      <c r="F4110" s="53"/>
      <c r="G4110" s="53"/>
      <c r="H4110" s="53"/>
      <c r="I4110" s="65">
        <v>135600</v>
      </c>
      <c r="J4110" s="53"/>
      <c r="K4110" s="65">
        <v>135600</v>
      </c>
      <c r="L4110" s="53"/>
      <c r="M4110" s="14">
        <v>100</v>
      </c>
    </row>
    <row r="4111" spans="1:13" ht="12.75">
      <c r="A4111" s="66" t="s">
        <v>282</v>
      </c>
      <c r="B4111" s="53"/>
      <c r="C4111" s="66" t="s">
        <v>283</v>
      </c>
      <c r="D4111" s="53"/>
      <c r="E4111" s="53"/>
      <c r="F4111" s="53"/>
      <c r="G4111" s="53"/>
      <c r="H4111" s="53"/>
      <c r="I4111" s="67" t="s">
        <v>1</v>
      </c>
      <c r="J4111" s="53"/>
      <c r="K4111" s="67">
        <v>135600</v>
      </c>
      <c r="L4111" s="53"/>
      <c r="M4111" s="49" t="s">
        <v>1</v>
      </c>
    </row>
    <row r="4112" spans="1:13" ht="12.75">
      <c r="A4112" s="64" t="s">
        <v>287</v>
      </c>
      <c r="B4112" s="53"/>
      <c r="C4112" s="64" t="s">
        <v>288</v>
      </c>
      <c r="D4112" s="53"/>
      <c r="E4112" s="53"/>
      <c r="F4112" s="53"/>
      <c r="G4112" s="53"/>
      <c r="H4112" s="53"/>
      <c r="I4112" s="65">
        <v>22500</v>
      </c>
      <c r="J4112" s="53"/>
      <c r="K4112" s="65">
        <v>22500</v>
      </c>
      <c r="L4112" s="53"/>
      <c r="M4112" s="14">
        <v>100</v>
      </c>
    </row>
    <row r="4113" spans="1:13" ht="12.75">
      <c r="A4113" s="66" t="s">
        <v>289</v>
      </c>
      <c r="B4113" s="53"/>
      <c r="C4113" s="66" t="s">
        <v>290</v>
      </c>
      <c r="D4113" s="53"/>
      <c r="E4113" s="53"/>
      <c r="F4113" s="53"/>
      <c r="G4113" s="53"/>
      <c r="H4113" s="53"/>
      <c r="I4113" s="67" t="s">
        <v>1</v>
      </c>
      <c r="J4113" s="53"/>
      <c r="K4113" s="67">
        <v>22500</v>
      </c>
      <c r="L4113" s="53"/>
      <c r="M4113" s="49" t="s">
        <v>1</v>
      </c>
    </row>
    <row r="4114" spans="1:13" ht="12.75">
      <c r="A4114" s="64" t="s">
        <v>291</v>
      </c>
      <c r="B4114" s="53"/>
      <c r="C4114" s="64" t="s">
        <v>292</v>
      </c>
      <c r="D4114" s="53"/>
      <c r="E4114" s="53"/>
      <c r="F4114" s="53"/>
      <c r="G4114" s="53"/>
      <c r="H4114" s="53"/>
      <c r="I4114" s="65">
        <v>10400</v>
      </c>
      <c r="J4114" s="53"/>
      <c r="K4114" s="65">
        <v>10400</v>
      </c>
      <c r="L4114" s="53"/>
      <c r="M4114" s="14">
        <v>100</v>
      </c>
    </row>
    <row r="4115" spans="1:13" ht="12.75">
      <c r="A4115" s="66" t="s">
        <v>293</v>
      </c>
      <c r="B4115" s="53"/>
      <c r="C4115" s="66" t="s">
        <v>294</v>
      </c>
      <c r="D4115" s="53"/>
      <c r="E4115" s="53"/>
      <c r="F4115" s="53"/>
      <c r="G4115" s="53"/>
      <c r="H4115" s="53"/>
      <c r="I4115" s="67" t="s">
        <v>1</v>
      </c>
      <c r="J4115" s="53"/>
      <c r="K4115" s="67">
        <v>10400</v>
      </c>
      <c r="L4115" s="53"/>
      <c r="M4115" s="49" t="s">
        <v>1</v>
      </c>
    </row>
    <row r="4116" spans="1:13" ht="12.75">
      <c r="A4116" s="70" t="s">
        <v>734</v>
      </c>
      <c r="B4116" s="53"/>
      <c r="C4116" s="70" t="s">
        <v>735</v>
      </c>
      <c r="D4116" s="53"/>
      <c r="E4116" s="53"/>
      <c r="F4116" s="53"/>
      <c r="G4116" s="53"/>
      <c r="H4116" s="53"/>
      <c r="I4116" s="71">
        <v>110000</v>
      </c>
      <c r="J4116" s="53"/>
      <c r="K4116" s="71">
        <v>44620.35</v>
      </c>
      <c r="L4116" s="53"/>
      <c r="M4116" s="47">
        <v>40.56</v>
      </c>
    </row>
    <row r="4117" spans="1:13" ht="12.75">
      <c r="A4117" s="72" t="s">
        <v>736</v>
      </c>
      <c r="B4117" s="53"/>
      <c r="C4117" s="72" t="s">
        <v>737</v>
      </c>
      <c r="D4117" s="53"/>
      <c r="E4117" s="53"/>
      <c r="F4117" s="53"/>
      <c r="G4117" s="53"/>
      <c r="H4117" s="53"/>
      <c r="I4117" s="73">
        <v>110000</v>
      </c>
      <c r="J4117" s="53"/>
      <c r="K4117" s="73">
        <v>44620.35</v>
      </c>
      <c r="L4117" s="53"/>
      <c r="M4117" s="48">
        <v>40.56</v>
      </c>
    </row>
    <row r="4118" spans="1:13" ht="12.75">
      <c r="A4118" s="68" t="s">
        <v>444</v>
      </c>
      <c r="B4118" s="53"/>
      <c r="C4118" s="53"/>
      <c r="D4118" s="53"/>
      <c r="E4118" s="53"/>
      <c r="F4118" s="53"/>
      <c r="G4118" s="53"/>
      <c r="H4118" s="53"/>
      <c r="I4118" s="69">
        <v>60000</v>
      </c>
      <c r="J4118" s="53"/>
      <c r="K4118" s="69">
        <v>29083</v>
      </c>
      <c r="L4118" s="53"/>
      <c r="M4118" s="46">
        <v>48.47</v>
      </c>
    </row>
    <row r="4119" spans="1:13" ht="12.75">
      <c r="A4119" s="68" t="s">
        <v>445</v>
      </c>
      <c r="B4119" s="53"/>
      <c r="C4119" s="53"/>
      <c r="D4119" s="53"/>
      <c r="E4119" s="53"/>
      <c r="F4119" s="53"/>
      <c r="G4119" s="53"/>
      <c r="H4119" s="53"/>
      <c r="I4119" s="69">
        <v>60000</v>
      </c>
      <c r="J4119" s="53"/>
      <c r="K4119" s="69">
        <v>29083</v>
      </c>
      <c r="L4119" s="53"/>
      <c r="M4119" s="46">
        <v>48.47</v>
      </c>
    </row>
    <row r="4120" spans="1:13" ht="12.75">
      <c r="A4120" s="64" t="s">
        <v>295</v>
      </c>
      <c r="B4120" s="53"/>
      <c r="C4120" s="64" t="s">
        <v>296</v>
      </c>
      <c r="D4120" s="53"/>
      <c r="E4120" s="53"/>
      <c r="F4120" s="53"/>
      <c r="G4120" s="53"/>
      <c r="H4120" s="53"/>
      <c r="I4120" s="65">
        <v>40000</v>
      </c>
      <c r="J4120" s="53"/>
      <c r="K4120" s="65">
        <v>16240</v>
      </c>
      <c r="L4120" s="53"/>
      <c r="M4120" s="14">
        <v>40.6</v>
      </c>
    </row>
    <row r="4121" spans="1:13" ht="12.75">
      <c r="A4121" s="66" t="s">
        <v>387</v>
      </c>
      <c r="B4121" s="53"/>
      <c r="C4121" s="66" t="s">
        <v>388</v>
      </c>
      <c r="D4121" s="53"/>
      <c r="E4121" s="53"/>
      <c r="F4121" s="53"/>
      <c r="G4121" s="53"/>
      <c r="H4121" s="53"/>
      <c r="I4121" s="67" t="s">
        <v>1</v>
      </c>
      <c r="J4121" s="53"/>
      <c r="K4121" s="67">
        <v>16240</v>
      </c>
      <c r="L4121" s="53"/>
      <c r="M4121" s="49" t="s">
        <v>1</v>
      </c>
    </row>
    <row r="4122" spans="1:13" ht="12.75">
      <c r="A4122" s="64" t="s">
        <v>299</v>
      </c>
      <c r="B4122" s="53"/>
      <c r="C4122" s="64" t="s">
        <v>300</v>
      </c>
      <c r="D4122" s="53"/>
      <c r="E4122" s="53"/>
      <c r="F4122" s="53"/>
      <c r="G4122" s="53"/>
      <c r="H4122" s="53"/>
      <c r="I4122" s="65">
        <v>20000</v>
      </c>
      <c r="J4122" s="53"/>
      <c r="K4122" s="65">
        <v>12843</v>
      </c>
      <c r="L4122" s="53"/>
      <c r="M4122" s="14">
        <v>64.22</v>
      </c>
    </row>
    <row r="4123" spans="1:13" ht="12.75">
      <c r="A4123" s="66" t="s">
        <v>344</v>
      </c>
      <c r="B4123" s="53"/>
      <c r="C4123" s="66" t="s">
        <v>345</v>
      </c>
      <c r="D4123" s="53"/>
      <c r="E4123" s="53"/>
      <c r="F4123" s="53"/>
      <c r="G4123" s="53"/>
      <c r="H4123" s="53"/>
      <c r="I4123" s="67" t="s">
        <v>1</v>
      </c>
      <c r="J4123" s="53"/>
      <c r="K4123" s="67">
        <v>12843</v>
      </c>
      <c r="L4123" s="53"/>
      <c r="M4123" s="49" t="s">
        <v>1</v>
      </c>
    </row>
    <row r="4124" spans="1:13" ht="12.75">
      <c r="A4124" s="68" t="s">
        <v>450</v>
      </c>
      <c r="B4124" s="53"/>
      <c r="C4124" s="53"/>
      <c r="D4124" s="53"/>
      <c r="E4124" s="53"/>
      <c r="F4124" s="53"/>
      <c r="G4124" s="53"/>
      <c r="H4124" s="53"/>
      <c r="I4124" s="69">
        <v>50000</v>
      </c>
      <c r="J4124" s="53"/>
      <c r="K4124" s="69">
        <v>15537.35</v>
      </c>
      <c r="L4124" s="53"/>
      <c r="M4124" s="46">
        <v>31.07</v>
      </c>
    </row>
    <row r="4125" spans="1:13" ht="12.75">
      <c r="A4125" s="68" t="s">
        <v>451</v>
      </c>
      <c r="B4125" s="53"/>
      <c r="C4125" s="53"/>
      <c r="D4125" s="53"/>
      <c r="E4125" s="53"/>
      <c r="F4125" s="53"/>
      <c r="G4125" s="53"/>
      <c r="H4125" s="53"/>
      <c r="I4125" s="69">
        <v>50000</v>
      </c>
      <c r="J4125" s="53"/>
      <c r="K4125" s="69">
        <v>15537.35</v>
      </c>
      <c r="L4125" s="53"/>
      <c r="M4125" s="46">
        <v>31.07</v>
      </c>
    </row>
    <row r="4126" spans="1:13" ht="12.75">
      <c r="A4126" s="64" t="s">
        <v>295</v>
      </c>
      <c r="B4126" s="53"/>
      <c r="C4126" s="64" t="s">
        <v>296</v>
      </c>
      <c r="D4126" s="53"/>
      <c r="E4126" s="53"/>
      <c r="F4126" s="53"/>
      <c r="G4126" s="53"/>
      <c r="H4126" s="53"/>
      <c r="I4126" s="65">
        <v>50000</v>
      </c>
      <c r="J4126" s="53"/>
      <c r="K4126" s="65">
        <v>15537.35</v>
      </c>
      <c r="L4126" s="53"/>
      <c r="M4126" s="14">
        <v>31.07</v>
      </c>
    </row>
    <row r="4127" spans="1:13" ht="12.75">
      <c r="A4127" s="66" t="s">
        <v>387</v>
      </c>
      <c r="B4127" s="53"/>
      <c r="C4127" s="66" t="s">
        <v>388</v>
      </c>
      <c r="D4127" s="53"/>
      <c r="E4127" s="53"/>
      <c r="F4127" s="53"/>
      <c r="G4127" s="53"/>
      <c r="H4127" s="53"/>
      <c r="I4127" s="67" t="s">
        <v>1</v>
      </c>
      <c r="J4127" s="53"/>
      <c r="K4127" s="67">
        <v>15537.35</v>
      </c>
      <c r="L4127" s="53"/>
      <c r="M4127" s="49" t="s">
        <v>1</v>
      </c>
    </row>
    <row r="4128" spans="1:13" ht="12.75">
      <c r="A4128" s="74" t="s">
        <v>778</v>
      </c>
      <c r="B4128" s="53"/>
      <c r="C4128" s="53"/>
      <c r="D4128" s="53"/>
      <c r="E4128" s="53"/>
      <c r="F4128" s="53"/>
      <c r="G4128" s="53"/>
      <c r="H4128" s="53"/>
      <c r="I4128" s="75">
        <v>40740000</v>
      </c>
      <c r="J4128" s="53"/>
      <c r="K4128" s="75">
        <v>19296911.16</v>
      </c>
      <c r="L4128" s="53"/>
      <c r="M4128" s="45">
        <v>47.37</v>
      </c>
    </row>
    <row r="4129" spans="1:13" ht="12.75">
      <c r="A4129" s="68" t="s">
        <v>444</v>
      </c>
      <c r="B4129" s="53"/>
      <c r="C4129" s="53"/>
      <c r="D4129" s="53"/>
      <c r="E4129" s="53"/>
      <c r="F4129" s="53"/>
      <c r="G4129" s="53"/>
      <c r="H4129" s="53"/>
      <c r="I4129" s="69">
        <v>29588000</v>
      </c>
      <c r="J4129" s="53"/>
      <c r="K4129" s="69">
        <v>15041019.49</v>
      </c>
      <c r="L4129" s="53"/>
      <c r="M4129" s="46">
        <v>50.83</v>
      </c>
    </row>
    <row r="4130" spans="1:13" ht="12.75">
      <c r="A4130" s="68" t="s">
        <v>445</v>
      </c>
      <c r="B4130" s="53"/>
      <c r="C4130" s="53"/>
      <c r="D4130" s="53"/>
      <c r="E4130" s="53"/>
      <c r="F4130" s="53"/>
      <c r="G4130" s="53"/>
      <c r="H4130" s="53"/>
      <c r="I4130" s="69">
        <v>29588000</v>
      </c>
      <c r="J4130" s="53"/>
      <c r="K4130" s="69">
        <v>15041019.49</v>
      </c>
      <c r="L4130" s="53"/>
      <c r="M4130" s="46">
        <v>50.83</v>
      </c>
    </row>
    <row r="4131" spans="1:13" ht="12.75">
      <c r="A4131" s="68" t="s">
        <v>446</v>
      </c>
      <c r="B4131" s="53"/>
      <c r="C4131" s="53"/>
      <c r="D4131" s="53"/>
      <c r="E4131" s="53"/>
      <c r="F4131" s="53"/>
      <c r="G4131" s="53"/>
      <c r="H4131" s="53"/>
      <c r="I4131" s="69">
        <v>1129000</v>
      </c>
      <c r="J4131" s="53"/>
      <c r="K4131" s="69">
        <v>363652.89</v>
      </c>
      <c r="L4131" s="53"/>
      <c r="M4131" s="46">
        <v>32.21</v>
      </c>
    </row>
    <row r="4132" spans="1:13" ht="12.75">
      <c r="A4132" s="68" t="s">
        <v>447</v>
      </c>
      <c r="B4132" s="53"/>
      <c r="C4132" s="53"/>
      <c r="D4132" s="53"/>
      <c r="E4132" s="53"/>
      <c r="F4132" s="53"/>
      <c r="G4132" s="53"/>
      <c r="H4132" s="53"/>
      <c r="I4132" s="69">
        <v>1129000</v>
      </c>
      <c r="J4132" s="53"/>
      <c r="K4132" s="69">
        <v>363652.89</v>
      </c>
      <c r="L4132" s="53"/>
      <c r="M4132" s="46">
        <v>32.21</v>
      </c>
    </row>
    <row r="4133" spans="1:13" ht="12.75">
      <c r="A4133" s="68" t="s">
        <v>448</v>
      </c>
      <c r="B4133" s="53"/>
      <c r="C4133" s="53"/>
      <c r="D4133" s="53"/>
      <c r="E4133" s="53"/>
      <c r="F4133" s="53"/>
      <c r="G4133" s="53"/>
      <c r="H4133" s="53"/>
      <c r="I4133" s="69">
        <v>8739000</v>
      </c>
      <c r="J4133" s="53"/>
      <c r="K4133" s="69">
        <v>3587718.93</v>
      </c>
      <c r="L4133" s="53"/>
      <c r="M4133" s="46">
        <v>41.05</v>
      </c>
    </row>
    <row r="4134" spans="1:13" ht="12.75">
      <c r="A4134" s="68" t="s">
        <v>449</v>
      </c>
      <c r="B4134" s="53"/>
      <c r="C4134" s="53"/>
      <c r="D4134" s="53"/>
      <c r="E4134" s="53"/>
      <c r="F4134" s="53"/>
      <c r="G4134" s="53"/>
      <c r="H4134" s="53"/>
      <c r="I4134" s="69">
        <v>8739000</v>
      </c>
      <c r="J4134" s="53"/>
      <c r="K4134" s="69">
        <v>3587718.93</v>
      </c>
      <c r="L4134" s="53"/>
      <c r="M4134" s="46">
        <v>41.05</v>
      </c>
    </row>
    <row r="4135" spans="1:13" ht="12.75">
      <c r="A4135" s="68" t="s">
        <v>450</v>
      </c>
      <c r="B4135" s="53"/>
      <c r="C4135" s="53"/>
      <c r="D4135" s="53"/>
      <c r="E4135" s="53"/>
      <c r="F4135" s="53"/>
      <c r="G4135" s="53"/>
      <c r="H4135" s="53"/>
      <c r="I4135" s="69">
        <v>1135000</v>
      </c>
      <c r="J4135" s="53"/>
      <c r="K4135" s="69">
        <v>279311.87</v>
      </c>
      <c r="L4135" s="53"/>
      <c r="M4135" s="46">
        <v>24.61</v>
      </c>
    </row>
    <row r="4136" spans="1:13" ht="12.75">
      <c r="A4136" s="68" t="s">
        <v>451</v>
      </c>
      <c r="B4136" s="53"/>
      <c r="C4136" s="53"/>
      <c r="D4136" s="53"/>
      <c r="E4136" s="53"/>
      <c r="F4136" s="53"/>
      <c r="G4136" s="53"/>
      <c r="H4136" s="53"/>
      <c r="I4136" s="69">
        <v>1135000</v>
      </c>
      <c r="J4136" s="53"/>
      <c r="K4136" s="69">
        <v>279311.87</v>
      </c>
      <c r="L4136" s="53"/>
      <c r="M4136" s="46">
        <v>24.61</v>
      </c>
    </row>
    <row r="4137" spans="1:13" ht="12.75">
      <c r="A4137" s="68" t="s">
        <v>452</v>
      </c>
      <c r="B4137" s="53"/>
      <c r="C4137" s="53"/>
      <c r="D4137" s="53"/>
      <c r="E4137" s="53"/>
      <c r="F4137" s="53"/>
      <c r="G4137" s="53"/>
      <c r="H4137" s="53"/>
      <c r="I4137" s="69">
        <v>108000</v>
      </c>
      <c r="J4137" s="53"/>
      <c r="K4137" s="69">
        <v>6659.85</v>
      </c>
      <c r="L4137" s="53"/>
      <c r="M4137" s="46">
        <v>6.17</v>
      </c>
    </row>
    <row r="4138" spans="1:13" ht="12.75">
      <c r="A4138" s="68" t="s">
        <v>453</v>
      </c>
      <c r="B4138" s="53"/>
      <c r="C4138" s="53"/>
      <c r="D4138" s="53"/>
      <c r="E4138" s="53"/>
      <c r="F4138" s="53"/>
      <c r="G4138" s="53"/>
      <c r="H4138" s="53"/>
      <c r="I4138" s="69">
        <v>108000</v>
      </c>
      <c r="J4138" s="53"/>
      <c r="K4138" s="69">
        <v>6659.85</v>
      </c>
      <c r="L4138" s="53"/>
      <c r="M4138" s="46">
        <v>6.17</v>
      </c>
    </row>
    <row r="4139" spans="1:13" ht="12.75">
      <c r="A4139" s="68" t="s">
        <v>454</v>
      </c>
      <c r="B4139" s="53"/>
      <c r="C4139" s="53"/>
      <c r="D4139" s="53"/>
      <c r="E4139" s="53"/>
      <c r="F4139" s="53"/>
      <c r="G4139" s="53"/>
      <c r="H4139" s="53"/>
      <c r="I4139" s="69">
        <v>41000</v>
      </c>
      <c r="J4139" s="53"/>
      <c r="K4139" s="69">
        <v>18548.13</v>
      </c>
      <c r="L4139" s="53"/>
      <c r="M4139" s="46">
        <v>45.24</v>
      </c>
    </row>
    <row r="4140" spans="1:13" ht="12.75">
      <c r="A4140" s="68" t="s">
        <v>455</v>
      </c>
      <c r="B4140" s="53"/>
      <c r="C4140" s="53"/>
      <c r="D4140" s="53"/>
      <c r="E4140" s="53"/>
      <c r="F4140" s="53"/>
      <c r="G4140" s="53"/>
      <c r="H4140" s="53"/>
      <c r="I4140" s="69">
        <v>41000</v>
      </c>
      <c r="J4140" s="53"/>
      <c r="K4140" s="69">
        <v>18548.13</v>
      </c>
      <c r="L4140" s="53"/>
      <c r="M4140" s="46">
        <v>45.24</v>
      </c>
    </row>
    <row r="4141" spans="1:13" ht="12.75">
      <c r="A4141" s="74" t="s">
        <v>779</v>
      </c>
      <c r="B4141" s="53"/>
      <c r="C4141" s="53"/>
      <c r="D4141" s="53"/>
      <c r="E4141" s="53"/>
      <c r="F4141" s="53"/>
      <c r="G4141" s="53"/>
      <c r="H4141" s="53"/>
      <c r="I4141" s="75">
        <v>17332000</v>
      </c>
      <c r="J4141" s="53"/>
      <c r="K4141" s="75">
        <v>7821595.16</v>
      </c>
      <c r="L4141" s="53"/>
      <c r="M4141" s="45">
        <v>45.13</v>
      </c>
    </row>
    <row r="4142" spans="1:13" ht="12.75">
      <c r="A4142" s="70" t="s">
        <v>718</v>
      </c>
      <c r="B4142" s="53"/>
      <c r="C4142" s="70" t="s">
        <v>719</v>
      </c>
      <c r="D4142" s="53"/>
      <c r="E4142" s="53"/>
      <c r="F4142" s="53"/>
      <c r="G4142" s="53"/>
      <c r="H4142" s="53"/>
      <c r="I4142" s="71">
        <v>16832000</v>
      </c>
      <c r="J4142" s="53"/>
      <c r="K4142" s="71">
        <v>7573367.4</v>
      </c>
      <c r="L4142" s="53"/>
      <c r="M4142" s="47">
        <v>44.99</v>
      </c>
    </row>
    <row r="4143" spans="1:13" ht="12.75">
      <c r="A4143" s="72" t="s">
        <v>780</v>
      </c>
      <c r="B4143" s="53"/>
      <c r="C4143" s="72" t="s">
        <v>781</v>
      </c>
      <c r="D4143" s="53"/>
      <c r="E4143" s="53"/>
      <c r="F4143" s="53"/>
      <c r="G4143" s="53"/>
      <c r="H4143" s="53"/>
      <c r="I4143" s="73">
        <v>16652000</v>
      </c>
      <c r="J4143" s="53"/>
      <c r="K4143" s="73">
        <v>7523998.21</v>
      </c>
      <c r="L4143" s="53"/>
      <c r="M4143" s="48">
        <v>45.18</v>
      </c>
    </row>
    <row r="4144" spans="1:13" ht="12.75">
      <c r="A4144" s="68" t="s">
        <v>444</v>
      </c>
      <c r="B4144" s="53"/>
      <c r="C4144" s="53"/>
      <c r="D4144" s="53"/>
      <c r="E4144" s="53"/>
      <c r="F4144" s="53"/>
      <c r="G4144" s="53"/>
      <c r="H4144" s="53"/>
      <c r="I4144" s="69">
        <v>12110000</v>
      </c>
      <c r="J4144" s="53"/>
      <c r="K4144" s="69">
        <v>5839484.81</v>
      </c>
      <c r="L4144" s="53"/>
      <c r="M4144" s="46">
        <v>48.22</v>
      </c>
    </row>
    <row r="4145" spans="1:13" ht="12.75">
      <c r="A4145" s="68" t="s">
        <v>445</v>
      </c>
      <c r="B4145" s="53"/>
      <c r="C4145" s="53"/>
      <c r="D4145" s="53"/>
      <c r="E4145" s="53"/>
      <c r="F4145" s="53"/>
      <c r="G4145" s="53"/>
      <c r="H4145" s="53"/>
      <c r="I4145" s="69">
        <v>12110000</v>
      </c>
      <c r="J4145" s="53"/>
      <c r="K4145" s="69">
        <v>5839484.81</v>
      </c>
      <c r="L4145" s="53"/>
      <c r="M4145" s="46">
        <v>48.22</v>
      </c>
    </row>
    <row r="4146" spans="1:13" ht="12.75">
      <c r="A4146" s="64" t="s">
        <v>280</v>
      </c>
      <c r="B4146" s="53"/>
      <c r="C4146" s="64" t="s">
        <v>281</v>
      </c>
      <c r="D4146" s="53"/>
      <c r="E4146" s="53"/>
      <c r="F4146" s="53"/>
      <c r="G4146" s="53"/>
      <c r="H4146" s="53"/>
      <c r="I4146" s="65">
        <v>10350000</v>
      </c>
      <c r="J4146" s="53"/>
      <c r="K4146" s="65">
        <v>4990118.72</v>
      </c>
      <c r="L4146" s="53"/>
      <c r="M4146" s="14">
        <v>48.21</v>
      </c>
    </row>
    <row r="4147" spans="1:13" ht="12.75">
      <c r="A4147" s="66" t="s">
        <v>282</v>
      </c>
      <c r="B4147" s="53"/>
      <c r="C4147" s="66" t="s">
        <v>283</v>
      </c>
      <c r="D4147" s="53"/>
      <c r="E4147" s="53"/>
      <c r="F4147" s="53"/>
      <c r="G4147" s="53"/>
      <c r="H4147" s="53"/>
      <c r="I4147" s="67" t="s">
        <v>1</v>
      </c>
      <c r="J4147" s="53"/>
      <c r="K4147" s="67">
        <v>4990118.72</v>
      </c>
      <c r="L4147" s="53"/>
      <c r="M4147" s="49" t="s">
        <v>1</v>
      </c>
    </row>
    <row r="4148" spans="1:13" ht="12.75">
      <c r="A4148" s="64" t="s">
        <v>284</v>
      </c>
      <c r="B4148" s="53"/>
      <c r="C4148" s="64" t="s">
        <v>285</v>
      </c>
      <c r="D4148" s="53"/>
      <c r="E4148" s="53"/>
      <c r="F4148" s="53"/>
      <c r="G4148" s="53"/>
      <c r="H4148" s="53"/>
      <c r="I4148" s="65">
        <v>15000</v>
      </c>
      <c r="J4148" s="53"/>
      <c r="K4148" s="65">
        <v>6000</v>
      </c>
      <c r="L4148" s="53"/>
      <c r="M4148" s="14">
        <v>40</v>
      </c>
    </row>
    <row r="4149" spans="1:13" ht="12.75">
      <c r="A4149" s="66" t="s">
        <v>286</v>
      </c>
      <c r="B4149" s="53"/>
      <c r="C4149" s="66" t="s">
        <v>285</v>
      </c>
      <c r="D4149" s="53"/>
      <c r="E4149" s="53"/>
      <c r="F4149" s="53"/>
      <c r="G4149" s="53"/>
      <c r="H4149" s="53"/>
      <c r="I4149" s="67" t="s">
        <v>1</v>
      </c>
      <c r="J4149" s="53"/>
      <c r="K4149" s="67">
        <v>6000</v>
      </c>
      <c r="L4149" s="53"/>
      <c r="M4149" s="49" t="s">
        <v>1</v>
      </c>
    </row>
    <row r="4150" spans="1:13" ht="12.75">
      <c r="A4150" s="64" t="s">
        <v>287</v>
      </c>
      <c r="B4150" s="53"/>
      <c r="C4150" s="64" t="s">
        <v>288</v>
      </c>
      <c r="D4150" s="53"/>
      <c r="E4150" s="53"/>
      <c r="F4150" s="53"/>
      <c r="G4150" s="53"/>
      <c r="H4150" s="53"/>
      <c r="I4150" s="65">
        <v>1708000</v>
      </c>
      <c r="J4150" s="53"/>
      <c r="K4150" s="65">
        <v>823369.84</v>
      </c>
      <c r="L4150" s="53"/>
      <c r="M4150" s="14">
        <v>48.21</v>
      </c>
    </row>
    <row r="4151" spans="1:13" ht="12.75">
      <c r="A4151" s="66" t="s">
        <v>289</v>
      </c>
      <c r="B4151" s="53"/>
      <c r="C4151" s="66" t="s">
        <v>290</v>
      </c>
      <c r="D4151" s="53"/>
      <c r="E4151" s="53"/>
      <c r="F4151" s="53"/>
      <c r="G4151" s="53"/>
      <c r="H4151" s="53"/>
      <c r="I4151" s="67" t="s">
        <v>1</v>
      </c>
      <c r="J4151" s="53"/>
      <c r="K4151" s="67">
        <v>823369.84</v>
      </c>
      <c r="L4151" s="53"/>
      <c r="M4151" s="49" t="s">
        <v>1</v>
      </c>
    </row>
    <row r="4152" spans="1:13" ht="12.75">
      <c r="A4152" s="64" t="s">
        <v>322</v>
      </c>
      <c r="B4152" s="53"/>
      <c r="C4152" s="64" t="s">
        <v>323</v>
      </c>
      <c r="D4152" s="53"/>
      <c r="E4152" s="53"/>
      <c r="F4152" s="53"/>
      <c r="G4152" s="53"/>
      <c r="H4152" s="53"/>
      <c r="I4152" s="65">
        <v>37000</v>
      </c>
      <c r="J4152" s="53"/>
      <c r="K4152" s="65">
        <v>19996.25</v>
      </c>
      <c r="L4152" s="53"/>
      <c r="M4152" s="14">
        <v>54.04</v>
      </c>
    </row>
    <row r="4153" spans="1:13" ht="12.75">
      <c r="A4153" s="66" t="s">
        <v>324</v>
      </c>
      <c r="B4153" s="53"/>
      <c r="C4153" s="66" t="s">
        <v>325</v>
      </c>
      <c r="D4153" s="53"/>
      <c r="E4153" s="53"/>
      <c r="F4153" s="53"/>
      <c r="G4153" s="53"/>
      <c r="H4153" s="53"/>
      <c r="I4153" s="67" t="s">
        <v>1</v>
      </c>
      <c r="J4153" s="53"/>
      <c r="K4153" s="67">
        <v>19996.25</v>
      </c>
      <c r="L4153" s="53"/>
      <c r="M4153" s="49" t="s">
        <v>1</v>
      </c>
    </row>
    <row r="4154" spans="1:13" ht="12.75">
      <c r="A4154" s="66" t="s">
        <v>508</v>
      </c>
      <c r="B4154" s="53"/>
      <c r="C4154" s="66" t="s">
        <v>509</v>
      </c>
      <c r="D4154" s="53"/>
      <c r="E4154" s="53"/>
      <c r="F4154" s="53"/>
      <c r="G4154" s="53"/>
      <c r="H4154" s="53"/>
      <c r="I4154" s="67" t="s">
        <v>1</v>
      </c>
      <c r="J4154" s="53"/>
      <c r="K4154" s="67">
        <v>0</v>
      </c>
      <c r="L4154" s="53"/>
      <c r="M4154" s="49" t="s">
        <v>1</v>
      </c>
    </row>
    <row r="4155" spans="1:13" ht="12.75">
      <c r="A4155" s="68" t="s">
        <v>446</v>
      </c>
      <c r="B4155" s="53"/>
      <c r="C4155" s="53"/>
      <c r="D4155" s="53"/>
      <c r="E4155" s="53"/>
      <c r="F4155" s="53"/>
      <c r="G4155" s="53"/>
      <c r="H4155" s="53"/>
      <c r="I4155" s="69">
        <v>697000</v>
      </c>
      <c r="J4155" s="53"/>
      <c r="K4155" s="69">
        <v>219820.5</v>
      </c>
      <c r="L4155" s="53"/>
      <c r="M4155" s="46">
        <v>31.54</v>
      </c>
    </row>
    <row r="4156" spans="1:13" ht="12.75">
      <c r="A4156" s="68" t="s">
        <v>447</v>
      </c>
      <c r="B4156" s="53"/>
      <c r="C4156" s="53"/>
      <c r="D4156" s="53"/>
      <c r="E4156" s="53"/>
      <c r="F4156" s="53"/>
      <c r="G4156" s="53"/>
      <c r="H4156" s="53"/>
      <c r="I4156" s="69">
        <v>697000</v>
      </c>
      <c r="J4156" s="53"/>
      <c r="K4156" s="69">
        <v>219820.5</v>
      </c>
      <c r="L4156" s="53"/>
      <c r="M4156" s="46">
        <v>31.54</v>
      </c>
    </row>
    <row r="4157" spans="1:13" ht="12.75">
      <c r="A4157" s="64" t="s">
        <v>284</v>
      </c>
      <c r="B4157" s="53"/>
      <c r="C4157" s="64" t="s">
        <v>285</v>
      </c>
      <c r="D4157" s="53"/>
      <c r="E4157" s="53"/>
      <c r="F4157" s="53"/>
      <c r="G4157" s="53"/>
      <c r="H4157" s="53"/>
      <c r="I4157" s="65">
        <v>580000</v>
      </c>
      <c r="J4157" s="53"/>
      <c r="K4157" s="65">
        <v>219820.5</v>
      </c>
      <c r="L4157" s="53"/>
      <c r="M4157" s="14">
        <v>37.9</v>
      </c>
    </row>
    <row r="4158" spans="1:13" ht="12.75">
      <c r="A4158" s="66" t="s">
        <v>286</v>
      </c>
      <c r="B4158" s="53"/>
      <c r="C4158" s="66" t="s">
        <v>285</v>
      </c>
      <c r="D4158" s="53"/>
      <c r="E4158" s="53"/>
      <c r="F4158" s="53"/>
      <c r="G4158" s="53"/>
      <c r="H4158" s="53"/>
      <c r="I4158" s="67" t="s">
        <v>1</v>
      </c>
      <c r="J4158" s="53"/>
      <c r="K4158" s="67">
        <v>219820.5</v>
      </c>
      <c r="L4158" s="53"/>
      <c r="M4158" s="49" t="s">
        <v>1</v>
      </c>
    </row>
    <row r="4159" spans="1:13" ht="12.75">
      <c r="A4159" s="64" t="s">
        <v>299</v>
      </c>
      <c r="B4159" s="53"/>
      <c r="C4159" s="64" t="s">
        <v>300</v>
      </c>
      <c r="D4159" s="53"/>
      <c r="E4159" s="53"/>
      <c r="F4159" s="53"/>
      <c r="G4159" s="53"/>
      <c r="H4159" s="53"/>
      <c r="I4159" s="65">
        <v>117000</v>
      </c>
      <c r="J4159" s="53"/>
      <c r="K4159" s="65">
        <v>0</v>
      </c>
      <c r="L4159" s="53"/>
      <c r="M4159" s="14">
        <v>0</v>
      </c>
    </row>
    <row r="4160" spans="1:13" ht="12.75">
      <c r="A4160" s="66" t="s">
        <v>336</v>
      </c>
      <c r="B4160" s="53"/>
      <c r="C4160" s="66" t="s">
        <v>337</v>
      </c>
      <c r="D4160" s="53"/>
      <c r="E4160" s="53"/>
      <c r="F4160" s="53"/>
      <c r="G4160" s="53"/>
      <c r="H4160" s="53"/>
      <c r="I4160" s="67" t="s">
        <v>1</v>
      </c>
      <c r="J4160" s="53"/>
      <c r="K4160" s="67">
        <v>0</v>
      </c>
      <c r="L4160" s="53"/>
      <c r="M4160" s="49" t="s">
        <v>1</v>
      </c>
    </row>
    <row r="4161" spans="1:13" ht="12.75">
      <c r="A4161" s="68" t="s">
        <v>448</v>
      </c>
      <c r="B4161" s="53"/>
      <c r="C4161" s="53"/>
      <c r="D4161" s="53"/>
      <c r="E4161" s="53"/>
      <c r="F4161" s="53"/>
      <c r="G4161" s="53"/>
      <c r="H4161" s="53"/>
      <c r="I4161" s="69">
        <v>3702000</v>
      </c>
      <c r="J4161" s="53"/>
      <c r="K4161" s="69">
        <v>1464692.9</v>
      </c>
      <c r="L4161" s="53"/>
      <c r="M4161" s="46">
        <v>39.56</v>
      </c>
    </row>
    <row r="4162" spans="1:13" ht="12.75">
      <c r="A4162" s="68" t="s">
        <v>449</v>
      </c>
      <c r="B4162" s="53"/>
      <c r="C4162" s="53"/>
      <c r="D4162" s="53"/>
      <c r="E4162" s="53"/>
      <c r="F4162" s="53"/>
      <c r="G4162" s="53"/>
      <c r="H4162" s="53"/>
      <c r="I4162" s="69">
        <v>3702000</v>
      </c>
      <c r="J4162" s="53"/>
      <c r="K4162" s="69">
        <v>1464692.9</v>
      </c>
      <c r="L4162" s="53"/>
      <c r="M4162" s="46">
        <v>39.56</v>
      </c>
    </row>
    <row r="4163" spans="1:13" ht="12.75">
      <c r="A4163" s="64" t="s">
        <v>280</v>
      </c>
      <c r="B4163" s="53"/>
      <c r="C4163" s="64" t="s">
        <v>281</v>
      </c>
      <c r="D4163" s="53"/>
      <c r="E4163" s="53"/>
      <c r="F4163" s="53"/>
      <c r="G4163" s="53"/>
      <c r="H4163" s="53"/>
      <c r="I4163" s="65">
        <v>360000</v>
      </c>
      <c r="J4163" s="53"/>
      <c r="K4163" s="65">
        <v>0</v>
      </c>
      <c r="L4163" s="53"/>
      <c r="M4163" s="14">
        <v>0</v>
      </c>
    </row>
    <row r="4164" spans="1:13" ht="12.75">
      <c r="A4164" s="66" t="s">
        <v>282</v>
      </c>
      <c r="B4164" s="53"/>
      <c r="C4164" s="66" t="s">
        <v>283</v>
      </c>
      <c r="D4164" s="53"/>
      <c r="E4164" s="53"/>
      <c r="F4164" s="53"/>
      <c r="G4164" s="53"/>
      <c r="H4164" s="53"/>
      <c r="I4164" s="67" t="s">
        <v>1</v>
      </c>
      <c r="J4164" s="53"/>
      <c r="K4164" s="67">
        <v>0</v>
      </c>
      <c r="L4164" s="53"/>
      <c r="M4164" s="49" t="s">
        <v>1</v>
      </c>
    </row>
    <row r="4165" spans="1:13" ht="12.75">
      <c r="A4165" s="64" t="s">
        <v>284</v>
      </c>
      <c r="B4165" s="53"/>
      <c r="C4165" s="64" t="s">
        <v>285</v>
      </c>
      <c r="D4165" s="53"/>
      <c r="E4165" s="53"/>
      <c r="F4165" s="53"/>
      <c r="G4165" s="53"/>
      <c r="H4165" s="53"/>
      <c r="I4165" s="65">
        <v>100000</v>
      </c>
      <c r="J4165" s="53"/>
      <c r="K4165" s="65">
        <v>2500</v>
      </c>
      <c r="L4165" s="53"/>
      <c r="M4165" s="14">
        <v>2.5</v>
      </c>
    </row>
    <row r="4166" spans="1:13" ht="12.75">
      <c r="A4166" s="66" t="s">
        <v>286</v>
      </c>
      <c r="B4166" s="53"/>
      <c r="C4166" s="66" t="s">
        <v>285</v>
      </c>
      <c r="D4166" s="53"/>
      <c r="E4166" s="53"/>
      <c r="F4166" s="53"/>
      <c r="G4166" s="53"/>
      <c r="H4166" s="53"/>
      <c r="I4166" s="67" t="s">
        <v>1</v>
      </c>
      <c r="J4166" s="53"/>
      <c r="K4166" s="67">
        <v>2500</v>
      </c>
      <c r="L4166" s="53"/>
      <c r="M4166" s="49" t="s">
        <v>1</v>
      </c>
    </row>
    <row r="4167" spans="1:13" ht="12.75">
      <c r="A4167" s="64" t="s">
        <v>287</v>
      </c>
      <c r="B4167" s="53"/>
      <c r="C4167" s="64" t="s">
        <v>288</v>
      </c>
      <c r="D4167" s="53"/>
      <c r="E4167" s="53"/>
      <c r="F4167" s="53"/>
      <c r="G4167" s="53"/>
      <c r="H4167" s="53"/>
      <c r="I4167" s="65">
        <v>64000</v>
      </c>
      <c r="J4167" s="53"/>
      <c r="K4167" s="65">
        <v>0</v>
      </c>
      <c r="L4167" s="53"/>
      <c r="M4167" s="14">
        <v>0</v>
      </c>
    </row>
    <row r="4168" spans="1:13" ht="12.75">
      <c r="A4168" s="66" t="s">
        <v>289</v>
      </c>
      <c r="B4168" s="53"/>
      <c r="C4168" s="66" t="s">
        <v>290</v>
      </c>
      <c r="D4168" s="53"/>
      <c r="E4168" s="53"/>
      <c r="F4168" s="53"/>
      <c r="G4168" s="53"/>
      <c r="H4168" s="53"/>
      <c r="I4168" s="67" t="s">
        <v>1</v>
      </c>
      <c r="J4168" s="53"/>
      <c r="K4168" s="67">
        <v>0</v>
      </c>
      <c r="L4168" s="53"/>
      <c r="M4168" s="49" t="s">
        <v>1</v>
      </c>
    </row>
    <row r="4169" spans="1:13" ht="12.75">
      <c r="A4169" s="64" t="s">
        <v>291</v>
      </c>
      <c r="B4169" s="53"/>
      <c r="C4169" s="64" t="s">
        <v>292</v>
      </c>
      <c r="D4169" s="53"/>
      <c r="E4169" s="53"/>
      <c r="F4169" s="53"/>
      <c r="G4169" s="53"/>
      <c r="H4169" s="53"/>
      <c r="I4169" s="65">
        <v>395000</v>
      </c>
      <c r="J4169" s="53"/>
      <c r="K4169" s="65">
        <v>173687</v>
      </c>
      <c r="L4169" s="53"/>
      <c r="M4169" s="14">
        <v>43.97</v>
      </c>
    </row>
    <row r="4170" spans="1:13" ht="12.75">
      <c r="A4170" s="66" t="s">
        <v>318</v>
      </c>
      <c r="B4170" s="53"/>
      <c r="C4170" s="66" t="s">
        <v>319</v>
      </c>
      <c r="D4170" s="53"/>
      <c r="E4170" s="53"/>
      <c r="F4170" s="53"/>
      <c r="G4170" s="53"/>
      <c r="H4170" s="53"/>
      <c r="I4170" s="67" t="s">
        <v>1</v>
      </c>
      <c r="J4170" s="53"/>
      <c r="K4170" s="67">
        <v>130</v>
      </c>
      <c r="L4170" s="53"/>
      <c r="M4170" s="49" t="s">
        <v>1</v>
      </c>
    </row>
    <row r="4171" spans="1:13" ht="12.75">
      <c r="A4171" s="66" t="s">
        <v>293</v>
      </c>
      <c r="B4171" s="53"/>
      <c r="C4171" s="66" t="s">
        <v>294</v>
      </c>
      <c r="D4171" s="53"/>
      <c r="E4171" s="53"/>
      <c r="F4171" s="53"/>
      <c r="G4171" s="53"/>
      <c r="H4171" s="53"/>
      <c r="I4171" s="67" t="s">
        <v>1</v>
      </c>
      <c r="J4171" s="53"/>
      <c r="K4171" s="67">
        <v>172872</v>
      </c>
      <c r="L4171" s="53"/>
      <c r="M4171" s="49" t="s">
        <v>1</v>
      </c>
    </row>
    <row r="4172" spans="1:13" ht="12.75">
      <c r="A4172" s="66" t="s">
        <v>320</v>
      </c>
      <c r="B4172" s="53"/>
      <c r="C4172" s="66" t="s">
        <v>321</v>
      </c>
      <c r="D4172" s="53"/>
      <c r="E4172" s="53"/>
      <c r="F4172" s="53"/>
      <c r="G4172" s="53"/>
      <c r="H4172" s="53"/>
      <c r="I4172" s="67" t="s">
        <v>1</v>
      </c>
      <c r="J4172" s="53"/>
      <c r="K4172" s="67">
        <v>685</v>
      </c>
      <c r="L4172" s="53"/>
      <c r="M4172" s="49" t="s">
        <v>1</v>
      </c>
    </row>
    <row r="4173" spans="1:13" ht="12.75">
      <c r="A4173" s="64" t="s">
        <v>295</v>
      </c>
      <c r="B4173" s="53"/>
      <c r="C4173" s="64" t="s">
        <v>296</v>
      </c>
      <c r="D4173" s="53"/>
      <c r="E4173" s="53"/>
      <c r="F4173" s="53"/>
      <c r="G4173" s="53"/>
      <c r="H4173" s="53"/>
      <c r="I4173" s="65">
        <v>1242000</v>
      </c>
      <c r="J4173" s="53"/>
      <c r="K4173" s="65">
        <v>610725.89</v>
      </c>
      <c r="L4173" s="53"/>
      <c r="M4173" s="14">
        <v>49.17</v>
      </c>
    </row>
    <row r="4174" spans="1:13" ht="12.75">
      <c r="A4174" s="66" t="s">
        <v>297</v>
      </c>
      <c r="B4174" s="53"/>
      <c r="C4174" s="66" t="s">
        <v>298</v>
      </c>
      <c r="D4174" s="53"/>
      <c r="E4174" s="53"/>
      <c r="F4174" s="53"/>
      <c r="G4174" s="53"/>
      <c r="H4174" s="53"/>
      <c r="I4174" s="67" t="s">
        <v>1</v>
      </c>
      <c r="J4174" s="53"/>
      <c r="K4174" s="67">
        <v>118466.82</v>
      </c>
      <c r="L4174" s="53"/>
      <c r="M4174" s="49" t="s">
        <v>1</v>
      </c>
    </row>
    <row r="4175" spans="1:13" ht="12.75">
      <c r="A4175" s="66" t="s">
        <v>387</v>
      </c>
      <c r="B4175" s="53"/>
      <c r="C4175" s="66" t="s">
        <v>388</v>
      </c>
      <c r="D4175" s="53"/>
      <c r="E4175" s="53"/>
      <c r="F4175" s="53"/>
      <c r="G4175" s="53"/>
      <c r="H4175" s="53"/>
      <c r="I4175" s="67" t="s">
        <v>1</v>
      </c>
      <c r="J4175" s="53"/>
      <c r="K4175" s="67">
        <v>130781.78</v>
      </c>
      <c r="L4175" s="53"/>
      <c r="M4175" s="49" t="s">
        <v>1</v>
      </c>
    </row>
    <row r="4176" spans="1:13" ht="12.75">
      <c r="A4176" s="66" t="s">
        <v>326</v>
      </c>
      <c r="B4176" s="53"/>
      <c r="C4176" s="66" t="s">
        <v>327</v>
      </c>
      <c r="D4176" s="53"/>
      <c r="E4176" s="53"/>
      <c r="F4176" s="53"/>
      <c r="G4176" s="53"/>
      <c r="H4176" s="53"/>
      <c r="I4176" s="67" t="s">
        <v>1</v>
      </c>
      <c r="J4176" s="53"/>
      <c r="K4176" s="67">
        <v>303663.02</v>
      </c>
      <c r="L4176" s="53"/>
      <c r="M4176" s="49" t="s">
        <v>1</v>
      </c>
    </row>
    <row r="4177" spans="1:13" ht="12.75">
      <c r="A4177" s="66" t="s">
        <v>328</v>
      </c>
      <c r="B4177" s="53"/>
      <c r="C4177" s="66" t="s">
        <v>329</v>
      </c>
      <c r="D4177" s="53"/>
      <c r="E4177" s="53"/>
      <c r="F4177" s="53"/>
      <c r="G4177" s="53"/>
      <c r="H4177" s="53"/>
      <c r="I4177" s="67" t="s">
        <v>1</v>
      </c>
      <c r="J4177" s="53"/>
      <c r="K4177" s="67">
        <v>30513.67</v>
      </c>
      <c r="L4177" s="53"/>
      <c r="M4177" s="49" t="s">
        <v>1</v>
      </c>
    </row>
    <row r="4178" spans="1:13" ht="12.75">
      <c r="A4178" s="66" t="s">
        <v>330</v>
      </c>
      <c r="B4178" s="53"/>
      <c r="C4178" s="66" t="s">
        <v>331</v>
      </c>
      <c r="D4178" s="53"/>
      <c r="E4178" s="53"/>
      <c r="F4178" s="53"/>
      <c r="G4178" s="53"/>
      <c r="H4178" s="53"/>
      <c r="I4178" s="67" t="s">
        <v>1</v>
      </c>
      <c r="J4178" s="53"/>
      <c r="K4178" s="67">
        <v>20041.35</v>
      </c>
      <c r="L4178" s="53"/>
      <c r="M4178" s="49" t="s">
        <v>1</v>
      </c>
    </row>
    <row r="4179" spans="1:13" ht="12.75">
      <c r="A4179" s="66" t="s">
        <v>332</v>
      </c>
      <c r="B4179" s="53"/>
      <c r="C4179" s="66" t="s">
        <v>333</v>
      </c>
      <c r="D4179" s="53"/>
      <c r="E4179" s="53"/>
      <c r="F4179" s="53"/>
      <c r="G4179" s="53"/>
      <c r="H4179" s="53"/>
      <c r="I4179" s="67" t="s">
        <v>1</v>
      </c>
      <c r="J4179" s="53"/>
      <c r="K4179" s="67">
        <v>7259.25</v>
      </c>
      <c r="L4179" s="53"/>
      <c r="M4179" s="49" t="s">
        <v>1</v>
      </c>
    </row>
    <row r="4180" spans="1:13" ht="12.75">
      <c r="A4180" s="64" t="s">
        <v>299</v>
      </c>
      <c r="B4180" s="53"/>
      <c r="C4180" s="64" t="s">
        <v>300</v>
      </c>
      <c r="D4180" s="53"/>
      <c r="E4180" s="53"/>
      <c r="F4180" s="53"/>
      <c r="G4180" s="53"/>
      <c r="H4180" s="53"/>
      <c r="I4180" s="65">
        <v>948000</v>
      </c>
      <c r="J4180" s="53"/>
      <c r="K4180" s="65">
        <v>438450.73</v>
      </c>
      <c r="L4180" s="53"/>
      <c r="M4180" s="14">
        <v>46.25</v>
      </c>
    </row>
    <row r="4181" spans="1:13" ht="12.75">
      <c r="A4181" s="66" t="s">
        <v>334</v>
      </c>
      <c r="B4181" s="53"/>
      <c r="C4181" s="66" t="s">
        <v>335</v>
      </c>
      <c r="D4181" s="53"/>
      <c r="E4181" s="53"/>
      <c r="F4181" s="53"/>
      <c r="G4181" s="53"/>
      <c r="H4181" s="53"/>
      <c r="I4181" s="67" t="s">
        <v>1</v>
      </c>
      <c r="J4181" s="53"/>
      <c r="K4181" s="67">
        <v>19462.85</v>
      </c>
      <c r="L4181" s="53"/>
      <c r="M4181" s="49" t="s">
        <v>1</v>
      </c>
    </row>
    <row r="4182" spans="1:13" ht="12.75">
      <c r="A4182" s="66" t="s">
        <v>336</v>
      </c>
      <c r="B4182" s="53"/>
      <c r="C4182" s="66" t="s">
        <v>337</v>
      </c>
      <c r="D4182" s="53"/>
      <c r="E4182" s="53"/>
      <c r="F4182" s="53"/>
      <c r="G4182" s="53"/>
      <c r="H4182" s="53"/>
      <c r="I4182" s="67" t="s">
        <v>1</v>
      </c>
      <c r="J4182" s="53"/>
      <c r="K4182" s="67">
        <v>167891.04</v>
      </c>
      <c r="L4182" s="53"/>
      <c r="M4182" s="49" t="s">
        <v>1</v>
      </c>
    </row>
    <row r="4183" spans="1:13" ht="12.75">
      <c r="A4183" s="66" t="s">
        <v>301</v>
      </c>
      <c r="B4183" s="53"/>
      <c r="C4183" s="66" t="s">
        <v>302</v>
      </c>
      <c r="D4183" s="53"/>
      <c r="E4183" s="53"/>
      <c r="F4183" s="53"/>
      <c r="G4183" s="53"/>
      <c r="H4183" s="53"/>
      <c r="I4183" s="67" t="s">
        <v>1</v>
      </c>
      <c r="J4183" s="53"/>
      <c r="K4183" s="67">
        <v>0</v>
      </c>
      <c r="L4183" s="53"/>
      <c r="M4183" s="49" t="s">
        <v>1</v>
      </c>
    </row>
    <row r="4184" spans="1:13" ht="12.75">
      <c r="A4184" s="66" t="s">
        <v>338</v>
      </c>
      <c r="B4184" s="53"/>
      <c r="C4184" s="66" t="s">
        <v>339</v>
      </c>
      <c r="D4184" s="53"/>
      <c r="E4184" s="53"/>
      <c r="F4184" s="53"/>
      <c r="G4184" s="53"/>
      <c r="H4184" s="53"/>
      <c r="I4184" s="67" t="s">
        <v>1</v>
      </c>
      <c r="J4184" s="53"/>
      <c r="K4184" s="67">
        <v>76581.67</v>
      </c>
      <c r="L4184" s="53"/>
      <c r="M4184" s="49" t="s">
        <v>1</v>
      </c>
    </row>
    <row r="4185" spans="1:13" ht="12.75">
      <c r="A4185" s="66" t="s">
        <v>340</v>
      </c>
      <c r="B4185" s="53"/>
      <c r="C4185" s="66" t="s">
        <v>341</v>
      </c>
      <c r="D4185" s="53"/>
      <c r="E4185" s="53"/>
      <c r="F4185" s="53"/>
      <c r="G4185" s="53"/>
      <c r="H4185" s="53"/>
      <c r="I4185" s="67" t="s">
        <v>1</v>
      </c>
      <c r="J4185" s="53"/>
      <c r="K4185" s="67">
        <v>5286.65</v>
      </c>
      <c r="L4185" s="53"/>
      <c r="M4185" s="49" t="s">
        <v>1</v>
      </c>
    </row>
    <row r="4186" spans="1:13" ht="12.75">
      <c r="A4186" s="66" t="s">
        <v>342</v>
      </c>
      <c r="B4186" s="53"/>
      <c r="C4186" s="66" t="s">
        <v>343</v>
      </c>
      <c r="D4186" s="53"/>
      <c r="E4186" s="53"/>
      <c r="F4186" s="53"/>
      <c r="G4186" s="53"/>
      <c r="H4186" s="53"/>
      <c r="I4186" s="67" t="s">
        <v>1</v>
      </c>
      <c r="J4186" s="53"/>
      <c r="K4186" s="67">
        <v>12880</v>
      </c>
      <c r="L4186" s="53"/>
      <c r="M4186" s="49" t="s">
        <v>1</v>
      </c>
    </row>
    <row r="4187" spans="1:13" ht="12.75">
      <c r="A4187" s="66" t="s">
        <v>303</v>
      </c>
      <c r="B4187" s="53"/>
      <c r="C4187" s="66" t="s">
        <v>304</v>
      </c>
      <c r="D4187" s="53"/>
      <c r="E4187" s="53"/>
      <c r="F4187" s="53"/>
      <c r="G4187" s="53"/>
      <c r="H4187" s="53"/>
      <c r="I4187" s="67" t="s">
        <v>1</v>
      </c>
      <c r="J4187" s="53"/>
      <c r="K4187" s="67">
        <v>66050</v>
      </c>
      <c r="L4187" s="53"/>
      <c r="M4187" s="49" t="s">
        <v>1</v>
      </c>
    </row>
    <row r="4188" spans="1:13" ht="12.75">
      <c r="A4188" s="66" t="s">
        <v>389</v>
      </c>
      <c r="B4188" s="53"/>
      <c r="C4188" s="66" t="s">
        <v>390</v>
      </c>
      <c r="D4188" s="53"/>
      <c r="E4188" s="53"/>
      <c r="F4188" s="53"/>
      <c r="G4188" s="53"/>
      <c r="H4188" s="53"/>
      <c r="I4188" s="67" t="s">
        <v>1</v>
      </c>
      <c r="J4188" s="53"/>
      <c r="K4188" s="67">
        <v>3120.25</v>
      </c>
      <c r="L4188" s="53"/>
      <c r="M4188" s="49" t="s">
        <v>1</v>
      </c>
    </row>
    <row r="4189" spans="1:13" ht="12.75">
      <c r="A4189" s="66" t="s">
        <v>344</v>
      </c>
      <c r="B4189" s="53"/>
      <c r="C4189" s="66" t="s">
        <v>345</v>
      </c>
      <c r="D4189" s="53"/>
      <c r="E4189" s="53"/>
      <c r="F4189" s="53"/>
      <c r="G4189" s="53"/>
      <c r="H4189" s="53"/>
      <c r="I4189" s="67" t="s">
        <v>1</v>
      </c>
      <c r="J4189" s="53"/>
      <c r="K4189" s="67">
        <v>87178.27</v>
      </c>
      <c r="L4189" s="53"/>
      <c r="M4189" s="49" t="s">
        <v>1</v>
      </c>
    </row>
    <row r="4190" spans="1:13" ht="12.75">
      <c r="A4190" s="64" t="s">
        <v>305</v>
      </c>
      <c r="B4190" s="53"/>
      <c r="C4190" s="64" t="s">
        <v>306</v>
      </c>
      <c r="D4190" s="53"/>
      <c r="E4190" s="53"/>
      <c r="F4190" s="53"/>
      <c r="G4190" s="53"/>
      <c r="H4190" s="53"/>
      <c r="I4190" s="65">
        <v>341000</v>
      </c>
      <c r="J4190" s="53"/>
      <c r="K4190" s="65">
        <v>111788.78</v>
      </c>
      <c r="L4190" s="53"/>
      <c r="M4190" s="14">
        <v>32.78</v>
      </c>
    </row>
    <row r="4191" spans="1:13" ht="12.75">
      <c r="A4191" s="66" t="s">
        <v>307</v>
      </c>
      <c r="B4191" s="53"/>
      <c r="C4191" s="66" t="s">
        <v>308</v>
      </c>
      <c r="D4191" s="53"/>
      <c r="E4191" s="53"/>
      <c r="F4191" s="53"/>
      <c r="G4191" s="53"/>
      <c r="H4191" s="53"/>
      <c r="I4191" s="67" t="s">
        <v>1</v>
      </c>
      <c r="J4191" s="53"/>
      <c r="K4191" s="67">
        <v>35094.42</v>
      </c>
      <c r="L4191" s="53"/>
      <c r="M4191" s="49" t="s">
        <v>1</v>
      </c>
    </row>
    <row r="4192" spans="1:13" ht="12.75">
      <c r="A4192" s="66" t="s">
        <v>346</v>
      </c>
      <c r="B4192" s="53"/>
      <c r="C4192" s="66" t="s">
        <v>347</v>
      </c>
      <c r="D4192" s="53"/>
      <c r="E4192" s="53"/>
      <c r="F4192" s="53"/>
      <c r="G4192" s="53"/>
      <c r="H4192" s="53"/>
      <c r="I4192" s="67" t="s">
        <v>1</v>
      </c>
      <c r="J4192" s="53"/>
      <c r="K4192" s="67">
        <v>76534.36</v>
      </c>
      <c r="L4192" s="53"/>
      <c r="M4192" s="49" t="s">
        <v>1</v>
      </c>
    </row>
    <row r="4193" spans="1:13" ht="12.75">
      <c r="A4193" s="66" t="s">
        <v>309</v>
      </c>
      <c r="B4193" s="53"/>
      <c r="C4193" s="66" t="s">
        <v>310</v>
      </c>
      <c r="D4193" s="53"/>
      <c r="E4193" s="53"/>
      <c r="F4193" s="53"/>
      <c r="G4193" s="53"/>
      <c r="H4193" s="53"/>
      <c r="I4193" s="67" t="s">
        <v>1</v>
      </c>
      <c r="J4193" s="53"/>
      <c r="K4193" s="67">
        <v>0</v>
      </c>
      <c r="L4193" s="53"/>
      <c r="M4193" s="49" t="s">
        <v>1</v>
      </c>
    </row>
    <row r="4194" spans="1:13" ht="12.75">
      <c r="A4194" s="66" t="s">
        <v>350</v>
      </c>
      <c r="B4194" s="53"/>
      <c r="C4194" s="66" t="s">
        <v>351</v>
      </c>
      <c r="D4194" s="53"/>
      <c r="E4194" s="53"/>
      <c r="F4194" s="53"/>
      <c r="G4194" s="53"/>
      <c r="H4194" s="53"/>
      <c r="I4194" s="67" t="s">
        <v>1</v>
      </c>
      <c r="J4194" s="53"/>
      <c r="K4194" s="67">
        <v>160</v>
      </c>
      <c r="L4194" s="53"/>
      <c r="M4194" s="49" t="s">
        <v>1</v>
      </c>
    </row>
    <row r="4195" spans="1:13" ht="12.75">
      <c r="A4195" s="66" t="s">
        <v>311</v>
      </c>
      <c r="B4195" s="53"/>
      <c r="C4195" s="66" t="s">
        <v>306</v>
      </c>
      <c r="D4195" s="53"/>
      <c r="E4195" s="53"/>
      <c r="F4195" s="53"/>
      <c r="G4195" s="53"/>
      <c r="H4195" s="53"/>
      <c r="I4195" s="67" t="s">
        <v>1</v>
      </c>
      <c r="J4195" s="53"/>
      <c r="K4195" s="67">
        <v>0</v>
      </c>
      <c r="L4195" s="53"/>
      <c r="M4195" s="49" t="s">
        <v>1</v>
      </c>
    </row>
    <row r="4196" spans="1:13" ht="12.75">
      <c r="A4196" s="64" t="s">
        <v>352</v>
      </c>
      <c r="B4196" s="53"/>
      <c r="C4196" s="64" t="s">
        <v>353</v>
      </c>
      <c r="D4196" s="53"/>
      <c r="E4196" s="53"/>
      <c r="F4196" s="53"/>
      <c r="G4196" s="53"/>
      <c r="H4196" s="53"/>
      <c r="I4196" s="65">
        <v>2000</v>
      </c>
      <c r="J4196" s="53"/>
      <c r="K4196" s="65">
        <v>0</v>
      </c>
      <c r="L4196" s="53"/>
      <c r="M4196" s="14">
        <v>0</v>
      </c>
    </row>
    <row r="4197" spans="1:13" ht="12.75">
      <c r="A4197" s="66" t="s">
        <v>354</v>
      </c>
      <c r="B4197" s="53"/>
      <c r="C4197" s="66" t="s">
        <v>355</v>
      </c>
      <c r="D4197" s="53"/>
      <c r="E4197" s="53"/>
      <c r="F4197" s="53"/>
      <c r="G4197" s="53"/>
      <c r="H4197" s="53"/>
      <c r="I4197" s="67" t="s">
        <v>1</v>
      </c>
      <c r="J4197" s="53"/>
      <c r="K4197" s="67">
        <v>0</v>
      </c>
      <c r="L4197" s="53"/>
      <c r="M4197" s="49" t="s">
        <v>1</v>
      </c>
    </row>
    <row r="4198" spans="1:13" ht="12.75">
      <c r="A4198" s="66" t="s">
        <v>356</v>
      </c>
      <c r="B4198" s="53"/>
      <c r="C4198" s="66" t="s">
        <v>357</v>
      </c>
      <c r="D4198" s="53"/>
      <c r="E4198" s="53"/>
      <c r="F4198" s="53"/>
      <c r="G4198" s="53"/>
      <c r="H4198" s="53"/>
      <c r="I4198" s="67" t="s">
        <v>1</v>
      </c>
      <c r="J4198" s="53"/>
      <c r="K4198" s="67">
        <v>0</v>
      </c>
      <c r="L4198" s="53"/>
      <c r="M4198" s="49" t="s">
        <v>1</v>
      </c>
    </row>
    <row r="4199" spans="1:13" ht="12.75">
      <c r="A4199" s="64" t="s">
        <v>322</v>
      </c>
      <c r="B4199" s="53"/>
      <c r="C4199" s="64" t="s">
        <v>323</v>
      </c>
      <c r="D4199" s="53"/>
      <c r="E4199" s="53"/>
      <c r="F4199" s="53"/>
      <c r="G4199" s="53"/>
      <c r="H4199" s="53"/>
      <c r="I4199" s="65">
        <v>130000</v>
      </c>
      <c r="J4199" s="53"/>
      <c r="K4199" s="65">
        <v>8165.5</v>
      </c>
      <c r="L4199" s="53"/>
      <c r="M4199" s="14">
        <v>6.28</v>
      </c>
    </row>
    <row r="4200" spans="1:13" ht="12.75">
      <c r="A4200" s="66" t="s">
        <v>324</v>
      </c>
      <c r="B4200" s="53"/>
      <c r="C4200" s="66" t="s">
        <v>325</v>
      </c>
      <c r="D4200" s="53"/>
      <c r="E4200" s="53"/>
      <c r="F4200" s="53"/>
      <c r="G4200" s="53"/>
      <c r="H4200" s="53"/>
      <c r="I4200" s="67" t="s">
        <v>1</v>
      </c>
      <c r="J4200" s="53"/>
      <c r="K4200" s="67">
        <v>0</v>
      </c>
      <c r="L4200" s="53"/>
      <c r="M4200" s="49" t="s">
        <v>1</v>
      </c>
    </row>
    <row r="4201" spans="1:13" ht="12.75">
      <c r="A4201" s="66" t="s">
        <v>363</v>
      </c>
      <c r="B4201" s="53"/>
      <c r="C4201" s="66" t="s">
        <v>364</v>
      </c>
      <c r="D4201" s="53"/>
      <c r="E4201" s="53"/>
      <c r="F4201" s="53"/>
      <c r="G4201" s="53"/>
      <c r="H4201" s="53"/>
      <c r="I4201" s="67" t="s">
        <v>1</v>
      </c>
      <c r="J4201" s="53"/>
      <c r="K4201" s="67">
        <v>0</v>
      </c>
      <c r="L4201" s="53"/>
      <c r="M4201" s="49" t="s">
        <v>1</v>
      </c>
    </row>
    <row r="4202" spans="1:13" ht="12.75">
      <c r="A4202" s="66" t="s">
        <v>508</v>
      </c>
      <c r="B4202" s="53"/>
      <c r="C4202" s="66" t="s">
        <v>509</v>
      </c>
      <c r="D4202" s="53"/>
      <c r="E4202" s="53"/>
      <c r="F4202" s="53"/>
      <c r="G4202" s="53"/>
      <c r="H4202" s="53"/>
      <c r="I4202" s="67" t="s">
        <v>1</v>
      </c>
      <c r="J4202" s="53"/>
      <c r="K4202" s="67">
        <v>0</v>
      </c>
      <c r="L4202" s="53"/>
      <c r="M4202" s="49" t="s">
        <v>1</v>
      </c>
    </row>
    <row r="4203" spans="1:13" ht="12.75">
      <c r="A4203" s="66" t="s">
        <v>365</v>
      </c>
      <c r="B4203" s="53"/>
      <c r="C4203" s="66" t="s">
        <v>366</v>
      </c>
      <c r="D4203" s="53"/>
      <c r="E4203" s="53"/>
      <c r="F4203" s="53"/>
      <c r="G4203" s="53"/>
      <c r="H4203" s="53"/>
      <c r="I4203" s="67" t="s">
        <v>1</v>
      </c>
      <c r="J4203" s="53"/>
      <c r="K4203" s="67">
        <v>8165.5</v>
      </c>
      <c r="L4203" s="53"/>
      <c r="M4203" s="49" t="s">
        <v>1</v>
      </c>
    </row>
    <row r="4204" spans="1:13" ht="12.75">
      <c r="A4204" s="64" t="s">
        <v>401</v>
      </c>
      <c r="B4204" s="53"/>
      <c r="C4204" s="64" t="s">
        <v>402</v>
      </c>
      <c r="D4204" s="53"/>
      <c r="E4204" s="53"/>
      <c r="F4204" s="53"/>
      <c r="G4204" s="53"/>
      <c r="H4204" s="53"/>
      <c r="I4204" s="65">
        <v>120000</v>
      </c>
      <c r="J4204" s="53"/>
      <c r="K4204" s="65">
        <v>119375</v>
      </c>
      <c r="L4204" s="53"/>
      <c r="M4204" s="14">
        <v>99.48</v>
      </c>
    </row>
    <row r="4205" spans="1:13" ht="12.75">
      <c r="A4205" s="66" t="s">
        <v>403</v>
      </c>
      <c r="B4205" s="53"/>
      <c r="C4205" s="66" t="s">
        <v>402</v>
      </c>
      <c r="D4205" s="53"/>
      <c r="E4205" s="53"/>
      <c r="F4205" s="53"/>
      <c r="G4205" s="53"/>
      <c r="H4205" s="53"/>
      <c r="I4205" s="67" t="s">
        <v>1</v>
      </c>
      <c r="J4205" s="53"/>
      <c r="K4205" s="67">
        <v>119375</v>
      </c>
      <c r="L4205" s="53"/>
      <c r="M4205" s="49" t="s">
        <v>1</v>
      </c>
    </row>
    <row r="4206" spans="1:13" ht="12.75">
      <c r="A4206" s="68" t="s">
        <v>450</v>
      </c>
      <c r="B4206" s="53"/>
      <c r="C4206" s="53"/>
      <c r="D4206" s="53"/>
      <c r="E4206" s="53"/>
      <c r="F4206" s="53"/>
      <c r="G4206" s="53"/>
      <c r="H4206" s="53"/>
      <c r="I4206" s="69">
        <v>110000</v>
      </c>
      <c r="J4206" s="53"/>
      <c r="K4206" s="69">
        <v>0</v>
      </c>
      <c r="L4206" s="53"/>
      <c r="M4206" s="46">
        <v>0</v>
      </c>
    </row>
    <row r="4207" spans="1:13" ht="12.75">
      <c r="A4207" s="68" t="s">
        <v>451</v>
      </c>
      <c r="B4207" s="53"/>
      <c r="C4207" s="53"/>
      <c r="D4207" s="53"/>
      <c r="E4207" s="53"/>
      <c r="F4207" s="53"/>
      <c r="G4207" s="53"/>
      <c r="H4207" s="53"/>
      <c r="I4207" s="69">
        <v>110000</v>
      </c>
      <c r="J4207" s="53"/>
      <c r="K4207" s="69">
        <v>0</v>
      </c>
      <c r="L4207" s="53"/>
      <c r="M4207" s="46">
        <v>0</v>
      </c>
    </row>
    <row r="4208" spans="1:13" ht="12.75">
      <c r="A4208" s="64" t="s">
        <v>280</v>
      </c>
      <c r="B4208" s="53"/>
      <c r="C4208" s="64" t="s">
        <v>281</v>
      </c>
      <c r="D4208" s="53"/>
      <c r="E4208" s="53"/>
      <c r="F4208" s="53"/>
      <c r="G4208" s="53"/>
      <c r="H4208" s="53"/>
      <c r="I4208" s="65">
        <v>90000</v>
      </c>
      <c r="J4208" s="53"/>
      <c r="K4208" s="65">
        <v>0</v>
      </c>
      <c r="L4208" s="53"/>
      <c r="M4208" s="14">
        <v>0</v>
      </c>
    </row>
    <row r="4209" spans="1:13" ht="12.75">
      <c r="A4209" s="66" t="s">
        <v>282</v>
      </c>
      <c r="B4209" s="53"/>
      <c r="C4209" s="66" t="s">
        <v>283</v>
      </c>
      <c r="D4209" s="53"/>
      <c r="E4209" s="53"/>
      <c r="F4209" s="53"/>
      <c r="G4209" s="53"/>
      <c r="H4209" s="53"/>
      <c r="I4209" s="67" t="s">
        <v>1</v>
      </c>
      <c r="J4209" s="53"/>
      <c r="K4209" s="67">
        <v>0</v>
      </c>
      <c r="L4209" s="53"/>
      <c r="M4209" s="49" t="s">
        <v>1</v>
      </c>
    </row>
    <row r="4210" spans="1:13" ht="12.75">
      <c r="A4210" s="64" t="s">
        <v>287</v>
      </c>
      <c r="B4210" s="53"/>
      <c r="C4210" s="64" t="s">
        <v>288</v>
      </c>
      <c r="D4210" s="53"/>
      <c r="E4210" s="53"/>
      <c r="F4210" s="53"/>
      <c r="G4210" s="53"/>
      <c r="H4210" s="53"/>
      <c r="I4210" s="65">
        <v>10000</v>
      </c>
      <c r="J4210" s="53"/>
      <c r="K4210" s="65">
        <v>0</v>
      </c>
      <c r="L4210" s="53"/>
      <c r="M4210" s="14">
        <v>0</v>
      </c>
    </row>
    <row r="4211" spans="1:13" ht="12.75">
      <c r="A4211" s="66" t="s">
        <v>289</v>
      </c>
      <c r="B4211" s="53"/>
      <c r="C4211" s="66" t="s">
        <v>290</v>
      </c>
      <c r="D4211" s="53"/>
      <c r="E4211" s="53"/>
      <c r="F4211" s="53"/>
      <c r="G4211" s="53"/>
      <c r="H4211" s="53"/>
      <c r="I4211" s="67" t="s">
        <v>1</v>
      </c>
      <c r="J4211" s="53"/>
      <c r="K4211" s="67">
        <v>0</v>
      </c>
      <c r="L4211" s="53"/>
      <c r="M4211" s="49" t="s">
        <v>1</v>
      </c>
    </row>
    <row r="4212" spans="1:13" ht="12.75">
      <c r="A4212" s="64" t="s">
        <v>295</v>
      </c>
      <c r="B4212" s="53"/>
      <c r="C4212" s="64" t="s">
        <v>296</v>
      </c>
      <c r="D4212" s="53"/>
      <c r="E4212" s="53"/>
      <c r="F4212" s="53"/>
      <c r="G4212" s="53"/>
      <c r="H4212" s="53"/>
      <c r="I4212" s="65">
        <v>10000</v>
      </c>
      <c r="J4212" s="53"/>
      <c r="K4212" s="65">
        <v>0</v>
      </c>
      <c r="L4212" s="53"/>
      <c r="M4212" s="14">
        <v>0</v>
      </c>
    </row>
    <row r="4213" spans="1:13" ht="12.75">
      <c r="A4213" s="66" t="s">
        <v>387</v>
      </c>
      <c r="B4213" s="53"/>
      <c r="C4213" s="66" t="s">
        <v>388</v>
      </c>
      <c r="D4213" s="53"/>
      <c r="E4213" s="53"/>
      <c r="F4213" s="53"/>
      <c r="G4213" s="53"/>
      <c r="H4213" s="53"/>
      <c r="I4213" s="67" t="s">
        <v>1</v>
      </c>
      <c r="J4213" s="53"/>
      <c r="K4213" s="67">
        <v>0</v>
      </c>
      <c r="L4213" s="53"/>
      <c r="M4213" s="49" t="s">
        <v>1</v>
      </c>
    </row>
    <row r="4214" spans="1:13" ht="12.75">
      <c r="A4214" s="68" t="s">
        <v>452</v>
      </c>
      <c r="B4214" s="53"/>
      <c r="C4214" s="53"/>
      <c r="D4214" s="53"/>
      <c r="E4214" s="53"/>
      <c r="F4214" s="53"/>
      <c r="G4214" s="53"/>
      <c r="H4214" s="53"/>
      <c r="I4214" s="69">
        <v>15000</v>
      </c>
      <c r="J4214" s="53"/>
      <c r="K4214" s="69">
        <v>0</v>
      </c>
      <c r="L4214" s="53"/>
      <c r="M4214" s="46">
        <v>0</v>
      </c>
    </row>
    <row r="4215" spans="1:13" ht="12.75">
      <c r="A4215" s="68" t="s">
        <v>453</v>
      </c>
      <c r="B4215" s="53"/>
      <c r="C4215" s="53"/>
      <c r="D4215" s="53"/>
      <c r="E4215" s="53"/>
      <c r="F4215" s="53"/>
      <c r="G4215" s="53"/>
      <c r="H4215" s="53"/>
      <c r="I4215" s="69">
        <v>15000</v>
      </c>
      <c r="J4215" s="53"/>
      <c r="K4215" s="69">
        <v>0</v>
      </c>
      <c r="L4215" s="53"/>
      <c r="M4215" s="46">
        <v>0</v>
      </c>
    </row>
    <row r="4216" spans="1:13" ht="12.75">
      <c r="A4216" s="64" t="s">
        <v>295</v>
      </c>
      <c r="B4216" s="53"/>
      <c r="C4216" s="64" t="s">
        <v>296</v>
      </c>
      <c r="D4216" s="53"/>
      <c r="E4216" s="53"/>
      <c r="F4216" s="53"/>
      <c r="G4216" s="53"/>
      <c r="H4216" s="53"/>
      <c r="I4216" s="65">
        <v>15000</v>
      </c>
      <c r="J4216" s="53"/>
      <c r="K4216" s="65">
        <v>0</v>
      </c>
      <c r="L4216" s="53"/>
      <c r="M4216" s="14">
        <v>0</v>
      </c>
    </row>
    <row r="4217" spans="1:13" ht="12.75">
      <c r="A4217" s="66" t="s">
        <v>297</v>
      </c>
      <c r="B4217" s="53"/>
      <c r="C4217" s="66" t="s">
        <v>298</v>
      </c>
      <c r="D4217" s="53"/>
      <c r="E4217" s="53"/>
      <c r="F4217" s="53"/>
      <c r="G4217" s="53"/>
      <c r="H4217" s="53"/>
      <c r="I4217" s="67" t="s">
        <v>1</v>
      </c>
      <c r="J4217" s="53"/>
      <c r="K4217" s="67">
        <v>0</v>
      </c>
      <c r="L4217" s="53"/>
      <c r="M4217" s="49" t="s">
        <v>1</v>
      </c>
    </row>
    <row r="4218" spans="1:13" ht="12.75">
      <c r="A4218" s="66" t="s">
        <v>387</v>
      </c>
      <c r="B4218" s="53"/>
      <c r="C4218" s="66" t="s">
        <v>388</v>
      </c>
      <c r="D4218" s="53"/>
      <c r="E4218" s="53"/>
      <c r="F4218" s="53"/>
      <c r="G4218" s="53"/>
      <c r="H4218" s="53"/>
      <c r="I4218" s="67" t="s">
        <v>1</v>
      </c>
      <c r="J4218" s="53"/>
      <c r="K4218" s="67">
        <v>0</v>
      </c>
      <c r="L4218" s="53"/>
      <c r="M4218" s="49" t="s">
        <v>1</v>
      </c>
    </row>
    <row r="4219" spans="1:13" ht="12.75">
      <c r="A4219" s="68" t="s">
        <v>454</v>
      </c>
      <c r="B4219" s="53"/>
      <c r="C4219" s="53"/>
      <c r="D4219" s="53"/>
      <c r="E4219" s="53"/>
      <c r="F4219" s="53"/>
      <c r="G4219" s="53"/>
      <c r="H4219" s="53"/>
      <c r="I4219" s="69">
        <v>18000</v>
      </c>
      <c r="J4219" s="53"/>
      <c r="K4219" s="69">
        <v>0</v>
      </c>
      <c r="L4219" s="53"/>
      <c r="M4219" s="46">
        <v>0</v>
      </c>
    </row>
    <row r="4220" spans="1:13" ht="12.75">
      <c r="A4220" s="68" t="s">
        <v>455</v>
      </c>
      <c r="B4220" s="53"/>
      <c r="C4220" s="53"/>
      <c r="D4220" s="53"/>
      <c r="E4220" s="53"/>
      <c r="F4220" s="53"/>
      <c r="G4220" s="53"/>
      <c r="H4220" s="53"/>
      <c r="I4220" s="69">
        <v>18000</v>
      </c>
      <c r="J4220" s="53"/>
      <c r="K4220" s="69">
        <v>0</v>
      </c>
      <c r="L4220" s="53"/>
      <c r="M4220" s="46">
        <v>0</v>
      </c>
    </row>
    <row r="4221" spans="1:13" ht="12.75">
      <c r="A4221" s="64" t="s">
        <v>299</v>
      </c>
      <c r="B4221" s="53"/>
      <c r="C4221" s="64" t="s">
        <v>300</v>
      </c>
      <c r="D4221" s="53"/>
      <c r="E4221" s="53"/>
      <c r="F4221" s="53"/>
      <c r="G4221" s="53"/>
      <c r="H4221" s="53"/>
      <c r="I4221" s="65">
        <v>18000</v>
      </c>
      <c r="J4221" s="53"/>
      <c r="K4221" s="65">
        <v>0</v>
      </c>
      <c r="L4221" s="53"/>
      <c r="M4221" s="14">
        <v>0</v>
      </c>
    </row>
    <row r="4222" spans="1:13" ht="12.75">
      <c r="A4222" s="66" t="s">
        <v>336</v>
      </c>
      <c r="B4222" s="53"/>
      <c r="C4222" s="66" t="s">
        <v>337</v>
      </c>
      <c r="D4222" s="53"/>
      <c r="E4222" s="53"/>
      <c r="F4222" s="53"/>
      <c r="G4222" s="53"/>
      <c r="H4222" s="53"/>
      <c r="I4222" s="67" t="s">
        <v>1</v>
      </c>
      <c r="J4222" s="53"/>
      <c r="K4222" s="67">
        <v>0</v>
      </c>
      <c r="L4222" s="53"/>
      <c r="M4222" s="49" t="s">
        <v>1</v>
      </c>
    </row>
    <row r="4223" spans="1:13" ht="12.75">
      <c r="A4223" s="72" t="s">
        <v>782</v>
      </c>
      <c r="B4223" s="53"/>
      <c r="C4223" s="72" t="s">
        <v>783</v>
      </c>
      <c r="D4223" s="53"/>
      <c r="E4223" s="53"/>
      <c r="F4223" s="53"/>
      <c r="G4223" s="53"/>
      <c r="H4223" s="53"/>
      <c r="I4223" s="73">
        <v>180000</v>
      </c>
      <c r="J4223" s="53"/>
      <c r="K4223" s="73">
        <v>49369.19</v>
      </c>
      <c r="L4223" s="53"/>
      <c r="M4223" s="48">
        <v>27.43</v>
      </c>
    </row>
    <row r="4224" spans="1:13" ht="12.75">
      <c r="A4224" s="68" t="s">
        <v>450</v>
      </c>
      <c r="B4224" s="53"/>
      <c r="C4224" s="53"/>
      <c r="D4224" s="53"/>
      <c r="E4224" s="53"/>
      <c r="F4224" s="53"/>
      <c r="G4224" s="53"/>
      <c r="H4224" s="53"/>
      <c r="I4224" s="69">
        <v>180000</v>
      </c>
      <c r="J4224" s="53"/>
      <c r="K4224" s="69">
        <v>49369.19</v>
      </c>
      <c r="L4224" s="53"/>
      <c r="M4224" s="46">
        <v>27.43</v>
      </c>
    </row>
    <row r="4225" spans="1:13" ht="12.75">
      <c r="A4225" s="68" t="s">
        <v>451</v>
      </c>
      <c r="B4225" s="53"/>
      <c r="C4225" s="53"/>
      <c r="D4225" s="53"/>
      <c r="E4225" s="53"/>
      <c r="F4225" s="53"/>
      <c r="G4225" s="53"/>
      <c r="H4225" s="53"/>
      <c r="I4225" s="69">
        <v>180000</v>
      </c>
      <c r="J4225" s="53"/>
      <c r="K4225" s="69">
        <v>49369.19</v>
      </c>
      <c r="L4225" s="53"/>
      <c r="M4225" s="46">
        <v>27.43</v>
      </c>
    </row>
    <row r="4226" spans="1:13" ht="12.75">
      <c r="A4226" s="64" t="s">
        <v>295</v>
      </c>
      <c r="B4226" s="53"/>
      <c r="C4226" s="64" t="s">
        <v>296</v>
      </c>
      <c r="D4226" s="53"/>
      <c r="E4226" s="53"/>
      <c r="F4226" s="53"/>
      <c r="G4226" s="53"/>
      <c r="H4226" s="53"/>
      <c r="I4226" s="65">
        <v>180000</v>
      </c>
      <c r="J4226" s="53"/>
      <c r="K4226" s="65">
        <v>49369.19</v>
      </c>
      <c r="L4226" s="53"/>
      <c r="M4226" s="14">
        <v>27.43</v>
      </c>
    </row>
    <row r="4227" spans="1:13" ht="12.75">
      <c r="A4227" s="66" t="s">
        <v>297</v>
      </c>
      <c r="B4227" s="53"/>
      <c r="C4227" s="66" t="s">
        <v>298</v>
      </c>
      <c r="D4227" s="53"/>
      <c r="E4227" s="53"/>
      <c r="F4227" s="53"/>
      <c r="G4227" s="53"/>
      <c r="H4227" s="53"/>
      <c r="I4227" s="67" t="s">
        <v>1</v>
      </c>
      <c r="J4227" s="53"/>
      <c r="K4227" s="67">
        <v>0</v>
      </c>
      <c r="L4227" s="53"/>
      <c r="M4227" s="49" t="s">
        <v>1</v>
      </c>
    </row>
    <row r="4228" spans="1:13" ht="12.75">
      <c r="A4228" s="66" t="s">
        <v>387</v>
      </c>
      <c r="B4228" s="53"/>
      <c r="C4228" s="66" t="s">
        <v>388</v>
      </c>
      <c r="D4228" s="53"/>
      <c r="E4228" s="53"/>
      <c r="F4228" s="53"/>
      <c r="G4228" s="53"/>
      <c r="H4228" s="53"/>
      <c r="I4228" s="67" t="s">
        <v>1</v>
      </c>
      <c r="J4228" s="53"/>
      <c r="K4228" s="67">
        <v>43431.69</v>
      </c>
      <c r="L4228" s="53"/>
      <c r="M4228" s="49" t="s">
        <v>1</v>
      </c>
    </row>
    <row r="4229" spans="1:13" ht="12.75">
      <c r="A4229" s="66" t="s">
        <v>330</v>
      </c>
      <c r="B4229" s="53"/>
      <c r="C4229" s="66" t="s">
        <v>331</v>
      </c>
      <c r="D4229" s="53"/>
      <c r="E4229" s="53"/>
      <c r="F4229" s="53"/>
      <c r="G4229" s="53"/>
      <c r="H4229" s="53"/>
      <c r="I4229" s="67" t="s">
        <v>1</v>
      </c>
      <c r="J4229" s="53"/>
      <c r="K4229" s="67">
        <v>5937.5</v>
      </c>
      <c r="L4229" s="53"/>
      <c r="M4229" s="49" t="s">
        <v>1</v>
      </c>
    </row>
    <row r="4230" spans="1:13" ht="12.75">
      <c r="A4230" s="70" t="s">
        <v>734</v>
      </c>
      <c r="B4230" s="53"/>
      <c r="C4230" s="70" t="s">
        <v>735</v>
      </c>
      <c r="D4230" s="53"/>
      <c r="E4230" s="53"/>
      <c r="F4230" s="53"/>
      <c r="G4230" s="53"/>
      <c r="H4230" s="53"/>
      <c r="I4230" s="71">
        <v>500000</v>
      </c>
      <c r="J4230" s="53"/>
      <c r="K4230" s="71">
        <v>248227.76</v>
      </c>
      <c r="L4230" s="53"/>
      <c r="M4230" s="47">
        <v>49.65</v>
      </c>
    </row>
    <row r="4231" spans="1:13" ht="12.75">
      <c r="A4231" s="72" t="s">
        <v>736</v>
      </c>
      <c r="B4231" s="53"/>
      <c r="C4231" s="72" t="s">
        <v>737</v>
      </c>
      <c r="D4231" s="53"/>
      <c r="E4231" s="53"/>
      <c r="F4231" s="53"/>
      <c r="G4231" s="53"/>
      <c r="H4231" s="53"/>
      <c r="I4231" s="73">
        <v>500000</v>
      </c>
      <c r="J4231" s="53"/>
      <c r="K4231" s="73">
        <v>248227.76</v>
      </c>
      <c r="L4231" s="53"/>
      <c r="M4231" s="48">
        <v>49.65</v>
      </c>
    </row>
    <row r="4232" spans="1:13" ht="12.75">
      <c r="A4232" s="68" t="s">
        <v>444</v>
      </c>
      <c r="B4232" s="53"/>
      <c r="C4232" s="53"/>
      <c r="D4232" s="53"/>
      <c r="E4232" s="53"/>
      <c r="F4232" s="53"/>
      <c r="G4232" s="53"/>
      <c r="H4232" s="53"/>
      <c r="I4232" s="69">
        <v>500000</v>
      </c>
      <c r="J4232" s="53"/>
      <c r="K4232" s="69">
        <v>248227.76</v>
      </c>
      <c r="L4232" s="53"/>
      <c r="M4232" s="46">
        <v>49.65</v>
      </c>
    </row>
    <row r="4233" spans="1:13" ht="12.75">
      <c r="A4233" s="68" t="s">
        <v>445</v>
      </c>
      <c r="B4233" s="53"/>
      <c r="C4233" s="53"/>
      <c r="D4233" s="53"/>
      <c r="E4233" s="53"/>
      <c r="F4233" s="53"/>
      <c r="G4233" s="53"/>
      <c r="H4233" s="53"/>
      <c r="I4233" s="69">
        <v>500000</v>
      </c>
      <c r="J4233" s="53"/>
      <c r="K4233" s="69">
        <v>248227.76</v>
      </c>
      <c r="L4233" s="53"/>
      <c r="M4233" s="46">
        <v>49.65</v>
      </c>
    </row>
    <row r="4234" spans="1:13" ht="12.75">
      <c r="A4234" s="64" t="s">
        <v>295</v>
      </c>
      <c r="B4234" s="53"/>
      <c r="C4234" s="64" t="s">
        <v>296</v>
      </c>
      <c r="D4234" s="53"/>
      <c r="E4234" s="53"/>
      <c r="F4234" s="53"/>
      <c r="G4234" s="53"/>
      <c r="H4234" s="53"/>
      <c r="I4234" s="65">
        <v>500000</v>
      </c>
      <c r="J4234" s="53"/>
      <c r="K4234" s="65">
        <v>248227.76</v>
      </c>
      <c r="L4234" s="53"/>
      <c r="M4234" s="14">
        <v>49.65</v>
      </c>
    </row>
    <row r="4235" spans="1:13" ht="12.75">
      <c r="A4235" s="66" t="s">
        <v>387</v>
      </c>
      <c r="B4235" s="53"/>
      <c r="C4235" s="66" t="s">
        <v>388</v>
      </c>
      <c r="D4235" s="53"/>
      <c r="E4235" s="53"/>
      <c r="F4235" s="53"/>
      <c r="G4235" s="53"/>
      <c r="H4235" s="53"/>
      <c r="I4235" s="67" t="s">
        <v>1</v>
      </c>
      <c r="J4235" s="53"/>
      <c r="K4235" s="67">
        <v>248227.76</v>
      </c>
      <c r="L4235" s="53"/>
      <c r="M4235" s="49" t="s">
        <v>1</v>
      </c>
    </row>
    <row r="4236" spans="1:13" ht="12.75">
      <c r="A4236" s="74" t="s">
        <v>784</v>
      </c>
      <c r="B4236" s="53"/>
      <c r="C4236" s="53"/>
      <c r="D4236" s="53"/>
      <c r="E4236" s="53"/>
      <c r="F4236" s="53"/>
      <c r="G4236" s="53"/>
      <c r="H4236" s="53"/>
      <c r="I4236" s="75">
        <v>6178000</v>
      </c>
      <c r="J4236" s="53"/>
      <c r="K4236" s="75">
        <v>2838722.41</v>
      </c>
      <c r="L4236" s="53"/>
      <c r="M4236" s="45">
        <v>45.95</v>
      </c>
    </row>
    <row r="4237" spans="1:13" ht="12.75">
      <c r="A4237" s="70" t="s">
        <v>718</v>
      </c>
      <c r="B4237" s="53"/>
      <c r="C4237" s="70" t="s">
        <v>719</v>
      </c>
      <c r="D4237" s="53"/>
      <c r="E4237" s="53"/>
      <c r="F4237" s="53"/>
      <c r="G4237" s="53"/>
      <c r="H4237" s="53"/>
      <c r="I4237" s="71">
        <v>6078000</v>
      </c>
      <c r="J4237" s="53"/>
      <c r="K4237" s="71">
        <v>2778475.71</v>
      </c>
      <c r="L4237" s="53"/>
      <c r="M4237" s="47">
        <v>45.71</v>
      </c>
    </row>
    <row r="4238" spans="1:13" ht="12.75">
      <c r="A4238" s="72" t="s">
        <v>780</v>
      </c>
      <c r="B4238" s="53"/>
      <c r="C4238" s="72" t="s">
        <v>781</v>
      </c>
      <c r="D4238" s="53"/>
      <c r="E4238" s="53"/>
      <c r="F4238" s="53"/>
      <c r="G4238" s="53"/>
      <c r="H4238" s="53"/>
      <c r="I4238" s="73">
        <v>5918000</v>
      </c>
      <c r="J4238" s="53"/>
      <c r="K4238" s="73">
        <v>2739985.71</v>
      </c>
      <c r="L4238" s="53"/>
      <c r="M4238" s="48">
        <v>46.3</v>
      </c>
    </row>
    <row r="4239" spans="1:13" ht="12.75">
      <c r="A4239" s="68" t="s">
        <v>444</v>
      </c>
      <c r="B4239" s="53"/>
      <c r="C4239" s="53"/>
      <c r="D4239" s="53"/>
      <c r="E4239" s="53"/>
      <c r="F4239" s="53"/>
      <c r="G4239" s="53"/>
      <c r="H4239" s="53"/>
      <c r="I4239" s="69">
        <v>4150000</v>
      </c>
      <c r="J4239" s="53"/>
      <c r="K4239" s="69">
        <v>2038631.8</v>
      </c>
      <c r="L4239" s="53"/>
      <c r="M4239" s="46">
        <v>49.12</v>
      </c>
    </row>
    <row r="4240" spans="1:13" ht="12.75">
      <c r="A4240" s="68" t="s">
        <v>445</v>
      </c>
      <c r="B4240" s="53"/>
      <c r="C4240" s="53"/>
      <c r="D4240" s="53"/>
      <c r="E4240" s="53"/>
      <c r="F4240" s="53"/>
      <c r="G4240" s="53"/>
      <c r="H4240" s="53"/>
      <c r="I4240" s="69">
        <v>4150000</v>
      </c>
      <c r="J4240" s="53"/>
      <c r="K4240" s="69">
        <v>2038631.8</v>
      </c>
      <c r="L4240" s="53"/>
      <c r="M4240" s="46">
        <v>49.12</v>
      </c>
    </row>
    <row r="4241" spans="1:13" ht="12.75">
      <c r="A4241" s="64" t="s">
        <v>280</v>
      </c>
      <c r="B4241" s="53"/>
      <c r="C4241" s="64" t="s">
        <v>281</v>
      </c>
      <c r="D4241" s="53"/>
      <c r="E4241" s="53"/>
      <c r="F4241" s="53"/>
      <c r="G4241" s="53"/>
      <c r="H4241" s="53"/>
      <c r="I4241" s="65">
        <v>3515200</v>
      </c>
      <c r="J4241" s="53"/>
      <c r="K4241" s="65">
        <v>1724012.56</v>
      </c>
      <c r="L4241" s="53"/>
      <c r="M4241" s="14">
        <v>49.04</v>
      </c>
    </row>
    <row r="4242" spans="1:13" ht="12.75">
      <c r="A4242" s="66" t="s">
        <v>282</v>
      </c>
      <c r="B4242" s="53"/>
      <c r="C4242" s="66" t="s">
        <v>283</v>
      </c>
      <c r="D4242" s="53"/>
      <c r="E4242" s="53"/>
      <c r="F4242" s="53"/>
      <c r="G4242" s="53"/>
      <c r="H4242" s="53"/>
      <c r="I4242" s="67" t="s">
        <v>1</v>
      </c>
      <c r="J4242" s="53"/>
      <c r="K4242" s="67">
        <v>1724012.56</v>
      </c>
      <c r="L4242" s="53"/>
      <c r="M4242" s="49" t="s">
        <v>1</v>
      </c>
    </row>
    <row r="4243" spans="1:13" ht="12.75">
      <c r="A4243" s="64" t="s">
        <v>284</v>
      </c>
      <c r="B4243" s="53"/>
      <c r="C4243" s="64" t="s">
        <v>285</v>
      </c>
      <c r="D4243" s="53"/>
      <c r="E4243" s="53"/>
      <c r="F4243" s="53"/>
      <c r="G4243" s="53"/>
      <c r="H4243" s="53"/>
      <c r="I4243" s="65">
        <v>5500</v>
      </c>
      <c r="J4243" s="53"/>
      <c r="K4243" s="65">
        <v>2250.3</v>
      </c>
      <c r="L4243" s="53"/>
      <c r="M4243" s="14">
        <v>40.91</v>
      </c>
    </row>
    <row r="4244" spans="1:13" ht="12.75">
      <c r="A4244" s="66" t="s">
        <v>286</v>
      </c>
      <c r="B4244" s="53"/>
      <c r="C4244" s="66" t="s">
        <v>285</v>
      </c>
      <c r="D4244" s="53"/>
      <c r="E4244" s="53"/>
      <c r="F4244" s="53"/>
      <c r="G4244" s="53"/>
      <c r="H4244" s="53"/>
      <c r="I4244" s="67" t="s">
        <v>1</v>
      </c>
      <c r="J4244" s="53"/>
      <c r="K4244" s="67">
        <v>2250.3</v>
      </c>
      <c r="L4244" s="53"/>
      <c r="M4244" s="49" t="s">
        <v>1</v>
      </c>
    </row>
    <row r="4245" spans="1:13" ht="12.75">
      <c r="A4245" s="64" t="s">
        <v>287</v>
      </c>
      <c r="B4245" s="53"/>
      <c r="C4245" s="64" t="s">
        <v>288</v>
      </c>
      <c r="D4245" s="53"/>
      <c r="E4245" s="53"/>
      <c r="F4245" s="53"/>
      <c r="G4245" s="53"/>
      <c r="H4245" s="53"/>
      <c r="I4245" s="65">
        <v>569300</v>
      </c>
      <c r="J4245" s="53"/>
      <c r="K4245" s="65">
        <v>292675.77</v>
      </c>
      <c r="L4245" s="53"/>
      <c r="M4245" s="14">
        <v>51.41</v>
      </c>
    </row>
    <row r="4246" spans="1:13" ht="12.75">
      <c r="A4246" s="66" t="s">
        <v>289</v>
      </c>
      <c r="B4246" s="53"/>
      <c r="C4246" s="66" t="s">
        <v>290</v>
      </c>
      <c r="D4246" s="53"/>
      <c r="E4246" s="53"/>
      <c r="F4246" s="53"/>
      <c r="G4246" s="53"/>
      <c r="H4246" s="53"/>
      <c r="I4246" s="67" t="s">
        <v>1</v>
      </c>
      <c r="J4246" s="53"/>
      <c r="K4246" s="67">
        <v>292675.77</v>
      </c>
      <c r="L4246" s="53"/>
      <c r="M4246" s="49" t="s">
        <v>1</v>
      </c>
    </row>
    <row r="4247" spans="1:13" ht="12.75">
      <c r="A4247" s="64" t="s">
        <v>295</v>
      </c>
      <c r="B4247" s="53"/>
      <c r="C4247" s="64" t="s">
        <v>296</v>
      </c>
      <c r="D4247" s="53"/>
      <c r="E4247" s="53"/>
      <c r="F4247" s="53"/>
      <c r="G4247" s="53"/>
      <c r="H4247" s="53"/>
      <c r="I4247" s="65">
        <v>20000</v>
      </c>
      <c r="J4247" s="53"/>
      <c r="K4247" s="65">
        <v>19693.17</v>
      </c>
      <c r="L4247" s="53"/>
      <c r="M4247" s="14">
        <v>98.47</v>
      </c>
    </row>
    <row r="4248" spans="1:13" ht="12.75">
      <c r="A4248" s="66" t="s">
        <v>297</v>
      </c>
      <c r="B4248" s="53"/>
      <c r="C4248" s="66" t="s">
        <v>298</v>
      </c>
      <c r="D4248" s="53"/>
      <c r="E4248" s="53"/>
      <c r="F4248" s="53"/>
      <c r="G4248" s="53"/>
      <c r="H4248" s="53"/>
      <c r="I4248" s="67" t="s">
        <v>1</v>
      </c>
      <c r="J4248" s="53"/>
      <c r="K4248" s="67">
        <v>19693.17</v>
      </c>
      <c r="L4248" s="53"/>
      <c r="M4248" s="49" t="s">
        <v>1</v>
      </c>
    </row>
    <row r="4249" spans="1:13" ht="12.75">
      <c r="A4249" s="64" t="s">
        <v>299</v>
      </c>
      <c r="B4249" s="53"/>
      <c r="C4249" s="64" t="s">
        <v>300</v>
      </c>
      <c r="D4249" s="53"/>
      <c r="E4249" s="53"/>
      <c r="F4249" s="53"/>
      <c r="G4249" s="53"/>
      <c r="H4249" s="53"/>
      <c r="I4249" s="65">
        <v>40000</v>
      </c>
      <c r="J4249" s="53"/>
      <c r="K4249" s="65">
        <v>0</v>
      </c>
      <c r="L4249" s="53"/>
      <c r="M4249" s="14">
        <v>0</v>
      </c>
    </row>
    <row r="4250" spans="1:13" ht="12.75">
      <c r="A4250" s="66" t="s">
        <v>303</v>
      </c>
      <c r="B4250" s="53"/>
      <c r="C4250" s="66" t="s">
        <v>304</v>
      </c>
      <c r="D4250" s="53"/>
      <c r="E4250" s="53"/>
      <c r="F4250" s="53"/>
      <c r="G4250" s="53"/>
      <c r="H4250" s="53"/>
      <c r="I4250" s="67" t="s">
        <v>1</v>
      </c>
      <c r="J4250" s="53"/>
      <c r="K4250" s="67">
        <v>0</v>
      </c>
      <c r="L4250" s="53"/>
      <c r="M4250" s="49" t="s">
        <v>1</v>
      </c>
    </row>
    <row r="4251" spans="1:13" ht="12.75">
      <c r="A4251" s="68" t="s">
        <v>446</v>
      </c>
      <c r="B4251" s="53"/>
      <c r="C4251" s="53"/>
      <c r="D4251" s="53"/>
      <c r="E4251" s="53"/>
      <c r="F4251" s="53"/>
      <c r="G4251" s="53"/>
      <c r="H4251" s="53"/>
      <c r="I4251" s="69">
        <v>122000</v>
      </c>
      <c r="J4251" s="53"/>
      <c r="K4251" s="69">
        <v>20666.52</v>
      </c>
      <c r="L4251" s="53"/>
      <c r="M4251" s="46">
        <v>16.94</v>
      </c>
    </row>
    <row r="4252" spans="1:13" ht="12.75">
      <c r="A4252" s="68" t="s">
        <v>447</v>
      </c>
      <c r="B4252" s="53"/>
      <c r="C4252" s="53"/>
      <c r="D4252" s="53"/>
      <c r="E4252" s="53"/>
      <c r="F4252" s="53"/>
      <c r="G4252" s="53"/>
      <c r="H4252" s="53"/>
      <c r="I4252" s="69">
        <v>122000</v>
      </c>
      <c r="J4252" s="53"/>
      <c r="K4252" s="69">
        <v>20666.52</v>
      </c>
      <c r="L4252" s="53"/>
      <c r="M4252" s="46">
        <v>16.94</v>
      </c>
    </row>
    <row r="4253" spans="1:13" ht="12.75">
      <c r="A4253" s="64" t="s">
        <v>280</v>
      </c>
      <c r="B4253" s="53"/>
      <c r="C4253" s="64" t="s">
        <v>281</v>
      </c>
      <c r="D4253" s="53"/>
      <c r="E4253" s="53"/>
      <c r="F4253" s="53"/>
      <c r="G4253" s="53"/>
      <c r="H4253" s="53"/>
      <c r="I4253" s="65">
        <v>43300</v>
      </c>
      <c r="J4253" s="53"/>
      <c r="K4253" s="65">
        <v>0</v>
      </c>
      <c r="L4253" s="53"/>
      <c r="M4253" s="14">
        <v>0</v>
      </c>
    </row>
    <row r="4254" spans="1:13" ht="12.75">
      <c r="A4254" s="66" t="s">
        <v>282</v>
      </c>
      <c r="B4254" s="53"/>
      <c r="C4254" s="66" t="s">
        <v>283</v>
      </c>
      <c r="D4254" s="53"/>
      <c r="E4254" s="53"/>
      <c r="F4254" s="53"/>
      <c r="G4254" s="53"/>
      <c r="H4254" s="53"/>
      <c r="I4254" s="67" t="s">
        <v>1</v>
      </c>
      <c r="J4254" s="53"/>
      <c r="K4254" s="67">
        <v>0</v>
      </c>
      <c r="L4254" s="53"/>
      <c r="M4254" s="49" t="s">
        <v>1</v>
      </c>
    </row>
    <row r="4255" spans="1:13" ht="12.75">
      <c r="A4255" s="64" t="s">
        <v>287</v>
      </c>
      <c r="B4255" s="53"/>
      <c r="C4255" s="64" t="s">
        <v>288</v>
      </c>
      <c r="D4255" s="53"/>
      <c r="E4255" s="53"/>
      <c r="F4255" s="53"/>
      <c r="G4255" s="53"/>
      <c r="H4255" s="53"/>
      <c r="I4255" s="65">
        <v>5700</v>
      </c>
      <c r="J4255" s="53"/>
      <c r="K4255" s="65">
        <v>0</v>
      </c>
      <c r="L4255" s="53"/>
      <c r="M4255" s="14">
        <v>0</v>
      </c>
    </row>
    <row r="4256" spans="1:13" ht="12.75">
      <c r="A4256" s="66" t="s">
        <v>289</v>
      </c>
      <c r="B4256" s="53"/>
      <c r="C4256" s="66" t="s">
        <v>290</v>
      </c>
      <c r="D4256" s="53"/>
      <c r="E4256" s="53"/>
      <c r="F4256" s="53"/>
      <c r="G4256" s="53"/>
      <c r="H4256" s="53"/>
      <c r="I4256" s="67" t="s">
        <v>1</v>
      </c>
      <c r="J4256" s="53"/>
      <c r="K4256" s="67">
        <v>0</v>
      </c>
      <c r="L4256" s="53"/>
      <c r="M4256" s="49" t="s">
        <v>1</v>
      </c>
    </row>
    <row r="4257" spans="1:13" ht="12.75">
      <c r="A4257" s="64" t="s">
        <v>291</v>
      </c>
      <c r="B4257" s="53"/>
      <c r="C4257" s="64" t="s">
        <v>292</v>
      </c>
      <c r="D4257" s="53"/>
      <c r="E4257" s="53"/>
      <c r="F4257" s="53"/>
      <c r="G4257" s="53"/>
      <c r="H4257" s="53"/>
      <c r="I4257" s="65">
        <v>3200</v>
      </c>
      <c r="J4257" s="53"/>
      <c r="K4257" s="65">
        <v>0</v>
      </c>
      <c r="L4257" s="53"/>
      <c r="M4257" s="14">
        <v>0</v>
      </c>
    </row>
    <row r="4258" spans="1:13" ht="12.75">
      <c r="A4258" s="66" t="s">
        <v>320</v>
      </c>
      <c r="B4258" s="53"/>
      <c r="C4258" s="66" t="s">
        <v>321</v>
      </c>
      <c r="D4258" s="53"/>
      <c r="E4258" s="53"/>
      <c r="F4258" s="53"/>
      <c r="G4258" s="53"/>
      <c r="H4258" s="53"/>
      <c r="I4258" s="67" t="s">
        <v>1</v>
      </c>
      <c r="J4258" s="53"/>
      <c r="K4258" s="67">
        <v>0</v>
      </c>
      <c r="L4258" s="53"/>
      <c r="M4258" s="49" t="s">
        <v>1</v>
      </c>
    </row>
    <row r="4259" spans="1:13" ht="12.75">
      <c r="A4259" s="64" t="s">
        <v>295</v>
      </c>
      <c r="B4259" s="53"/>
      <c r="C4259" s="64" t="s">
        <v>296</v>
      </c>
      <c r="D4259" s="53"/>
      <c r="E4259" s="53"/>
      <c r="F4259" s="53"/>
      <c r="G4259" s="53"/>
      <c r="H4259" s="53"/>
      <c r="I4259" s="65">
        <v>59800</v>
      </c>
      <c r="J4259" s="53"/>
      <c r="K4259" s="65">
        <v>15695.87</v>
      </c>
      <c r="L4259" s="53"/>
      <c r="M4259" s="14">
        <v>26.25</v>
      </c>
    </row>
    <row r="4260" spans="1:13" ht="12.75">
      <c r="A4260" s="66" t="s">
        <v>297</v>
      </c>
      <c r="B4260" s="53"/>
      <c r="C4260" s="66" t="s">
        <v>298</v>
      </c>
      <c r="D4260" s="53"/>
      <c r="E4260" s="53"/>
      <c r="F4260" s="53"/>
      <c r="G4260" s="53"/>
      <c r="H4260" s="53"/>
      <c r="I4260" s="67" t="s">
        <v>1</v>
      </c>
      <c r="J4260" s="53"/>
      <c r="K4260" s="67">
        <v>1499.27</v>
      </c>
      <c r="L4260" s="53"/>
      <c r="M4260" s="49" t="s">
        <v>1</v>
      </c>
    </row>
    <row r="4261" spans="1:13" ht="12.75">
      <c r="A4261" s="66" t="s">
        <v>387</v>
      </c>
      <c r="B4261" s="53"/>
      <c r="C4261" s="66" t="s">
        <v>388</v>
      </c>
      <c r="D4261" s="53"/>
      <c r="E4261" s="53"/>
      <c r="F4261" s="53"/>
      <c r="G4261" s="53"/>
      <c r="H4261" s="53"/>
      <c r="I4261" s="67" t="s">
        <v>1</v>
      </c>
      <c r="J4261" s="53"/>
      <c r="K4261" s="67">
        <v>4546.63</v>
      </c>
      <c r="L4261" s="53"/>
      <c r="M4261" s="49" t="s">
        <v>1</v>
      </c>
    </row>
    <row r="4262" spans="1:13" ht="12.75">
      <c r="A4262" s="66" t="s">
        <v>326</v>
      </c>
      <c r="B4262" s="53"/>
      <c r="C4262" s="66" t="s">
        <v>327</v>
      </c>
      <c r="D4262" s="53"/>
      <c r="E4262" s="53"/>
      <c r="F4262" s="53"/>
      <c r="G4262" s="53"/>
      <c r="H4262" s="53"/>
      <c r="I4262" s="67" t="s">
        <v>1</v>
      </c>
      <c r="J4262" s="53"/>
      <c r="K4262" s="67">
        <v>5151.77</v>
      </c>
      <c r="L4262" s="53"/>
      <c r="M4262" s="49" t="s">
        <v>1</v>
      </c>
    </row>
    <row r="4263" spans="1:13" ht="12.75">
      <c r="A4263" s="66" t="s">
        <v>328</v>
      </c>
      <c r="B4263" s="53"/>
      <c r="C4263" s="66" t="s">
        <v>329</v>
      </c>
      <c r="D4263" s="53"/>
      <c r="E4263" s="53"/>
      <c r="F4263" s="53"/>
      <c r="G4263" s="53"/>
      <c r="H4263" s="53"/>
      <c r="I4263" s="67" t="s">
        <v>1</v>
      </c>
      <c r="J4263" s="53"/>
      <c r="K4263" s="67">
        <v>4498.2</v>
      </c>
      <c r="L4263" s="53"/>
      <c r="M4263" s="49" t="s">
        <v>1</v>
      </c>
    </row>
    <row r="4264" spans="1:13" ht="12.75">
      <c r="A4264" s="64" t="s">
        <v>299</v>
      </c>
      <c r="B4264" s="53"/>
      <c r="C4264" s="64" t="s">
        <v>300</v>
      </c>
      <c r="D4264" s="53"/>
      <c r="E4264" s="53"/>
      <c r="F4264" s="53"/>
      <c r="G4264" s="53"/>
      <c r="H4264" s="53"/>
      <c r="I4264" s="65">
        <v>5000</v>
      </c>
      <c r="J4264" s="53"/>
      <c r="K4264" s="65">
        <v>164.6</v>
      </c>
      <c r="L4264" s="53"/>
      <c r="M4264" s="14">
        <v>3.29</v>
      </c>
    </row>
    <row r="4265" spans="1:13" ht="12.75">
      <c r="A4265" s="66" t="s">
        <v>334</v>
      </c>
      <c r="B4265" s="53"/>
      <c r="C4265" s="66" t="s">
        <v>335</v>
      </c>
      <c r="D4265" s="53"/>
      <c r="E4265" s="53"/>
      <c r="F4265" s="53"/>
      <c r="G4265" s="53"/>
      <c r="H4265" s="53"/>
      <c r="I4265" s="67" t="s">
        <v>1</v>
      </c>
      <c r="J4265" s="53"/>
      <c r="K4265" s="67">
        <v>164.6</v>
      </c>
      <c r="L4265" s="53"/>
      <c r="M4265" s="49" t="s">
        <v>1</v>
      </c>
    </row>
    <row r="4266" spans="1:13" ht="12.75">
      <c r="A4266" s="64" t="s">
        <v>305</v>
      </c>
      <c r="B4266" s="53"/>
      <c r="C4266" s="64" t="s">
        <v>306</v>
      </c>
      <c r="D4266" s="53"/>
      <c r="E4266" s="53"/>
      <c r="F4266" s="53"/>
      <c r="G4266" s="53"/>
      <c r="H4266" s="53"/>
      <c r="I4266" s="65">
        <v>5000</v>
      </c>
      <c r="J4266" s="53"/>
      <c r="K4266" s="65">
        <v>4806.05</v>
      </c>
      <c r="L4266" s="53"/>
      <c r="M4266" s="14">
        <v>96.12</v>
      </c>
    </row>
    <row r="4267" spans="1:13" ht="12.75">
      <c r="A4267" s="66" t="s">
        <v>307</v>
      </c>
      <c r="B4267" s="53"/>
      <c r="C4267" s="66" t="s">
        <v>308</v>
      </c>
      <c r="D4267" s="53"/>
      <c r="E4267" s="53"/>
      <c r="F4267" s="53"/>
      <c r="G4267" s="53"/>
      <c r="H4267" s="53"/>
      <c r="I4267" s="67" t="s">
        <v>1</v>
      </c>
      <c r="J4267" s="53"/>
      <c r="K4267" s="67">
        <v>4806.05</v>
      </c>
      <c r="L4267" s="53"/>
      <c r="M4267" s="49" t="s">
        <v>1</v>
      </c>
    </row>
    <row r="4268" spans="1:13" ht="12.75">
      <c r="A4268" s="68" t="s">
        <v>448</v>
      </c>
      <c r="B4268" s="53"/>
      <c r="C4268" s="53"/>
      <c r="D4268" s="53"/>
      <c r="E4268" s="53"/>
      <c r="F4268" s="53"/>
      <c r="G4268" s="53"/>
      <c r="H4268" s="53"/>
      <c r="I4268" s="69">
        <v>1300000</v>
      </c>
      <c r="J4268" s="53"/>
      <c r="K4268" s="69">
        <v>569555.29</v>
      </c>
      <c r="L4268" s="53"/>
      <c r="M4268" s="46">
        <v>43.81</v>
      </c>
    </row>
    <row r="4269" spans="1:13" ht="12.75">
      <c r="A4269" s="68" t="s">
        <v>449</v>
      </c>
      <c r="B4269" s="53"/>
      <c r="C4269" s="53"/>
      <c r="D4269" s="53"/>
      <c r="E4269" s="53"/>
      <c r="F4269" s="53"/>
      <c r="G4269" s="53"/>
      <c r="H4269" s="53"/>
      <c r="I4269" s="69">
        <v>1300000</v>
      </c>
      <c r="J4269" s="53"/>
      <c r="K4269" s="69">
        <v>569555.29</v>
      </c>
      <c r="L4269" s="53"/>
      <c r="M4269" s="46">
        <v>43.81</v>
      </c>
    </row>
    <row r="4270" spans="1:13" ht="12.75">
      <c r="A4270" s="64" t="s">
        <v>280</v>
      </c>
      <c r="B4270" s="53"/>
      <c r="C4270" s="64" t="s">
        <v>281</v>
      </c>
      <c r="D4270" s="53"/>
      <c r="E4270" s="53"/>
      <c r="F4270" s="53"/>
      <c r="G4270" s="53"/>
      <c r="H4270" s="53"/>
      <c r="I4270" s="65">
        <v>55000</v>
      </c>
      <c r="J4270" s="53"/>
      <c r="K4270" s="65">
        <v>0</v>
      </c>
      <c r="L4270" s="53"/>
      <c r="M4270" s="14">
        <v>0</v>
      </c>
    </row>
    <row r="4271" spans="1:13" ht="12.75">
      <c r="A4271" s="66" t="s">
        <v>282</v>
      </c>
      <c r="B4271" s="53"/>
      <c r="C4271" s="66" t="s">
        <v>283</v>
      </c>
      <c r="D4271" s="53"/>
      <c r="E4271" s="53"/>
      <c r="F4271" s="53"/>
      <c r="G4271" s="53"/>
      <c r="H4271" s="53"/>
      <c r="I4271" s="67" t="s">
        <v>1</v>
      </c>
      <c r="J4271" s="53"/>
      <c r="K4271" s="67">
        <v>0</v>
      </c>
      <c r="L4271" s="53"/>
      <c r="M4271" s="49" t="s">
        <v>1</v>
      </c>
    </row>
    <row r="4272" spans="1:13" ht="12.75">
      <c r="A4272" s="64" t="s">
        <v>284</v>
      </c>
      <c r="B4272" s="53"/>
      <c r="C4272" s="64" t="s">
        <v>285</v>
      </c>
      <c r="D4272" s="53"/>
      <c r="E4272" s="53"/>
      <c r="F4272" s="53"/>
      <c r="G4272" s="53"/>
      <c r="H4272" s="53"/>
      <c r="I4272" s="65">
        <v>181000</v>
      </c>
      <c r="J4272" s="53"/>
      <c r="K4272" s="65">
        <v>78323</v>
      </c>
      <c r="L4272" s="53"/>
      <c r="M4272" s="14">
        <v>43.27</v>
      </c>
    </row>
    <row r="4273" spans="1:13" ht="12.75">
      <c r="A4273" s="66" t="s">
        <v>286</v>
      </c>
      <c r="B4273" s="53"/>
      <c r="C4273" s="66" t="s">
        <v>285</v>
      </c>
      <c r="D4273" s="53"/>
      <c r="E4273" s="53"/>
      <c r="F4273" s="53"/>
      <c r="G4273" s="53"/>
      <c r="H4273" s="53"/>
      <c r="I4273" s="67" t="s">
        <v>1</v>
      </c>
      <c r="J4273" s="53"/>
      <c r="K4273" s="67">
        <v>78323</v>
      </c>
      <c r="L4273" s="53"/>
      <c r="M4273" s="49" t="s">
        <v>1</v>
      </c>
    </row>
    <row r="4274" spans="1:13" ht="12.75">
      <c r="A4274" s="64" t="s">
        <v>287</v>
      </c>
      <c r="B4274" s="53"/>
      <c r="C4274" s="64" t="s">
        <v>288</v>
      </c>
      <c r="D4274" s="53"/>
      <c r="E4274" s="53"/>
      <c r="F4274" s="53"/>
      <c r="G4274" s="53"/>
      <c r="H4274" s="53"/>
      <c r="I4274" s="65">
        <v>30000</v>
      </c>
      <c r="J4274" s="53"/>
      <c r="K4274" s="65">
        <v>0</v>
      </c>
      <c r="L4274" s="53"/>
      <c r="M4274" s="14">
        <v>0</v>
      </c>
    </row>
    <row r="4275" spans="1:13" ht="12.75">
      <c r="A4275" s="66" t="s">
        <v>289</v>
      </c>
      <c r="B4275" s="53"/>
      <c r="C4275" s="66" t="s">
        <v>290</v>
      </c>
      <c r="D4275" s="53"/>
      <c r="E4275" s="53"/>
      <c r="F4275" s="53"/>
      <c r="G4275" s="53"/>
      <c r="H4275" s="53"/>
      <c r="I4275" s="67" t="s">
        <v>1</v>
      </c>
      <c r="J4275" s="53"/>
      <c r="K4275" s="67">
        <v>0</v>
      </c>
      <c r="L4275" s="53"/>
      <c r="M4275" s="49" t="s">
        <v>1</v>
      </c>
    </row>
    <row r="4276" spans="1:13" ht="12.75">
      <c r="A4276" s="64" t="s">
        <v>291</v>
      </c>
      <c r="B4276" s="53"/>
      <c r="C4276" s="64" t="s">
        <v>292</v>
      </c>
      <c r="D4276" s="53"/>
      <c r="E4276" s="53"/>
      <c r="F4276" s="53"/>
      <c r="G4276" s="53"/>
      <c r="H4276" s="53"/>
      <c r="I4276" s="65">
        <v>140000</v>
      </c>
      <c r="J4276" s="53"/>
      <c r="K4276" s="65">
        <v>69400.2</v>
      </c>
      <c r="L4276" s="53"/>
      <c r="M4276" s="14">
        <v>49.57</v>
      </c>
    </row>
    <row r="4277" spans="1:13" ht="12.75">
      <c r="A4277" s="66" t="s">
        <v>318</v>
      </c>
      <c r="B4277" s="53"/>
      <c r="C4277" s="66" t="s">
        <v>319</v>
      </c>
      <c r="D4277" s="53"/>
      <c r="E4277" s="53"/>
      <c r="F4277" s="53"/>
      <c r="G4277" s="53"/>
      <c r="H4277" s="53"/>
      <c r="I4277" s="67" t="s">
        <v>1</v>
      </c>
      <c r="J4277" s="53"/>
      <c r="K4277" s="67">
        <v>0</v>
      </c>
      <c r="L4277" s="53"/>
      <c r="M4277" s="49" t="s">
        <v>1</v>
      </c>
    </row>
    <row r="4278" spans="1:13" ht="12.75">
      <c r="A4278" s="66" t="s">
        <v>293</v>
      </c>
      <c r="B4278" s="53"/>
      <c r="C4278" s="66" t="s">
        <v>294</v>
      </c>
      <c r="D4278" s="53"/>
      <c r="E4278" s="53"/>
      <c r="F4278" s="53"/>
      <c r="G4278" s="53"/>
      <c r="H4278" s="53"/>
      <c r="I4278" s="67" t="s">
        <v>1</v>
      </c>
      <c r="J4278" s="53"/>
      <c r="K4278" s="67">
        <v>68120.2</v>
      </c>
      <c r="L4278" s="53"/>
      <c r="M4278" s="49" t="s">
        <v>1</v>
      </c>
    </row>
    <row r="4279" spans="1:13" ht="12.75">
      <c r="A4279" s="66" t="s">
        <v>320</v>
      </c>
      <c r="B4279" s="53"/>
      <c r="C4279" s="66" t="s">
        <v>321</v>
      </c>
      <c r="D4279" s="53"/>
      <c r="E4279" s="53"/>
      <c r="F4279" s="53"/>
      <c r="G4279" s="53"/>
      <c r="H4279" s="53"/>
      <c r="I4279" s="67" t="s">
        <v>1</v>
      </c>
      <c r="J4279" s="53"/>
      <c r="K4279" s="67">
        <v>1280</v>
      </c>
      <c r="L4279" s="53"/>
      <c r="M4279" s="49" t="s">
        <v>1</v>
      </c>
    </row>
    <row r="4280" spans="1:13" ht="12.75">
      <c r="A4280" s="64" t="s">
        <v>295</v>
      </c>
      <c r="B4280" s="53"/>
      <c r="C4280" s="64" t="s">
        <v>296</v>
      </c>
      <c r="D4280" s="53"/>
      <c r="E4280" s="53"/>
      <c r="F4280" s="53"/>
      <c r="G4280" s="53"/>
      <c r="H4280" s="53"/>
      <c r="I4280" s="65">
        <v>445650</v>
      </c>
      <c r="J4280" s="53"/>
      <c r="K4280" s="65">
        <v>230570.04</v>
      </c>
      <c r="L4280" s="53"/>
      <c r="M4280" s="14">
        <v>51.74</v>
      </c>
    </row>
    <row r="4281" spans="1:13" ht="12.75">
      <c r="A4281" s="66" t="s">
        <v>297</v>
      </c>
      <c r="B4281" s="53"/>
      <c r="C4281" s="66" t="s">
        <v>298</v>
      </c>
      <c r="D4281" s="53"/>
      <c r="E4281" s="53"/>
      <c r="F4281" s="53"/>
      <c r="G4281" s="53"/>
      <c r="H4281" s="53"/>
      <c r="I4281" s="67" t="s">
        <v>1</v>
      </c>
      <c r="J4281" s="53"/>
      <c r="K4281" s="67">
        <v>27163.45</v>
      </c>
      <c r="L4281" s="53"/>
      <c r="M4281" s="49" t="s">
        <v>1</v>
      </c>
    </row>
    <row r="4282" spans="1:13" ht="12.75">
      <c r="A4282" s="66" t="s">
        <v>387</v>
      </c>
      <c r="B4282" s="53"/>
      <c r="C4282" s="66" t="s">
        <v>388</v>
      </c>
      <c r="D4282" s="53"/>
      <c r="E4282" s="53"/>
      <c r="F4282" s="53"/>
      <c r="G4282" s="53"/>
      <c r="H4282" s="53"/>
      <c r="I4282" s="67" t="s">
        <v>1</v>
      </c>
      <c r="J4282" s="53"/>
      <c r="K4282" s="67">
        <v>66858.43</v>
      </c>
      <c r="L4282" s="53"/>
      <c r="M4282" s="49" t="s">
        <v>1</v>
      </c>
    </row>
    <row r="4283" spans="1:13" ht="12.75">
      <c r="A4283" s="66" t="s">
        <v>326</v>
      </c>
      <c r="B4283" s="53"/>
      <c r="C4283" s="66" t="s">
        <v>327</v>
      </c>
      <c r="D4283" s="53"/>
      <c r="E4283" s="53"/>
      <c r="F4283" s="53"/>
      <c r="G4283" s="53"/>
      <c r="H4283" s="53"/>
      <c r="I4283" s="67" t="s">
        <v>1</v>
      </c>
      <c r="J4283" s="53"/>
      <c r="K4283" s="67">
        <v>126014.18</v>
      </c>
      <c r="L4283" s="53"/>
      <c r="M4283" s="49" t="s">
        <v>1</v>
      </c>
    </row>
    <row r="4284" spans="1:13" ht="12.75">
      <c r="A4284" s="66" t="s">
        <v>328</v>
      </c>
      <c r="B4284" s="53"/>
      <c r="C4284" s="66" t="s">
        <v>329</v>
      </c>
      <c r="D4284" s="53"/>
      <c r="E4284" s="53"/>
      <c r="F4284" s="53"/>
      <c r="G4284" s="53"/>
      <c r="H4284" s="53"/>
      <c r="I4284" s="67" t="s">
        <v>1</v>
      </c>
      <c r="J4284" s="53"/>
      <c r="K4284" s="67">
        <v>1910.93</v>
      </c>
      <c r="L4284" s="53"/>
      <c r="M4284" s="49" t="s">
        <v>1</v>
      </c>
    </row>
    <row r="4285" spans="1:13" ht="12.75">
      <c r="A4285" s="66" t="s">
        <v>330</v>
      </c>
      <c r="B4285" s="53"/>
      <c r="C4285" s="66" t="s">
        <v>331</v>
      </c>
      <c r="D4285" s="53"/>
      <c r="E4285" s="53"/>
      <c r="F4285" s="53"/>
      <c r="G4285" s="53"/>
      <c r="H4285" s="53"/>
      <c r="I4285" s="67" t="s">
        <v>1</v>
      </c>
      <c r="J4285" s="53"/>
      <c r="K4285" s="67">
        <v>0</v>
      </c>
      <c r="L4285" s="53"/>
      <c r="M4285" s="49" t="s">
        <v>1</v>
      </c>
    </row>
    <row r="4286" spans="1:13" ht="12.75">
      <c r="A4286" s="66" t="s">
        <v>332</v>
      </c>
      <c r="B4286" s="53"/>
      <c r="C4286" s="66" t="s">
        <v>333</v>
      </c>
      <c r="D4286" s="53"/>
      <c r="E4286" s="53"/>
      <c r="F4286" s="53"/>
      <c r="G4286" s="53"/>
      <c r="H4286" s="53"/>
      <c r="I4286" s="67" t="s">
        <v>1</v>
      </c>
      <c r="J4286" s="53"/>
      <c r="K4286" s="67">
        <v>8623.05</v>
      </c>
      <c r="L4286" s="53"/>
      <c r="M4286" s="49" t="s">
        <v>1</v>
      </c>
    </row>
    <row r="4287" spans="1:13" ht="12.75">
      <c r="A4287" s="64" t="s">
        <v>299</v>
      </c>
      <c r="B4287" s="53"/>
      <c r="C4287" s="64" t="s">
        <v>300</v>
      </c>
      <c r="D4287" s="53"/>
      <c r="E4287" s="53"/>
      <c r="F4287" s="53"/>
      <c r="G4287" s="53"/>
      <c r="H4287" s="53"/>
      <c r="I4287" s="65">
        <v>267500</v>
      </c>
      <c r="J4287" s="53"/>
      <c r="K4287" s="65">
        <v>121603.64</v>
      </c>
      <c r="L4287" s="53"/>
      <c r="M4287" s="14">
        <v>45.46</v>
      </c>
    </row>
    <row r="4288" spans="1:13" ht="12.75">
      <c r="A4288" s="66" t="s">
        <v>334</v>
      </c>
      <c r="B4288" s="53"/>
      <c r="C4288" s="66" t="s">
        <v>335</v>
      </c>
      <c r="D4288" s="53"/>
      <c r="E4288" s="53"/>
      <c r="F4288" s="53"/>
      <c r="G4288" s="53"/>
      <c r="H4288" s="53"/>
      <c r="I4288" s="67" t="s">
        <v>1</v>
      </c>
      <c r="J4288" s="53"/>
      <c r="K4288" s="67">
        <v>14396.3</v>
      </c>
      <c r="L4288" s="53"/>
      <c r="M4288" s="49" t="s">
        <v>1</v>
      </c>
    </row>
    <row r="4289" spans="1:13" ht="12.75">
      <c r="A4289" s="66" t="s">
        <v>336</v>
      </c>
      <c r="B4289" s="53"/>
      <c r="C4289" s="66" t="s">
        <v>337</v>
      </c>
      <c r="D4289" s="53"/>
      <c r="E4289" s="53"/>
      <c r="F4289" s="53"/>
      <c r="G4289" s="53"/>
      <c r="H4289" s="53"/>
      <c r="I4289" s="67" t="s">
        <v>1</v>
      </c>
      <c r="J4289" s="53"/>
      <c r="K4289" s="67">
        <v>22159.94</v>
      </c>
      <c r="L4289" s="53"/>
      <c r="M4289" s="49" t="s">
        <v>1</v>
      </c>
    </row>
    <row r="4290" spans="1:13" ht="12.75">
      <c r="A4290" s="66" t="s">
        <v>338</v>
      </c>
      <c r="B4290" s="53"/>
      <c r="C4290" s="66" t="s">
        <v>339</v>
      </c>
      <c r="D4290" s="53"/>
      <c r="E4290" s="53"/>
      <c r="F4290" s="53"/>
      <c r="G4290" s="53"/>
      <c r="H4290" s="53"/>
      <c r="I4290" s="67" t="s">
        <v>1</v>
      </c>
      <c r="J4290" s="53"/>
      <c r="K4290" s="67">
        <v>34226.26</v>
      </c>
      <c r="L4290" s="53"/>
      <c r="M4290" s="49" t="s">
        <v>1</v>
      </c>
    </row>
    <row r="4291" spans="1:13" ht="12.75">
      <c r="A4291" s="66" t="s">
        <v>340</v>
      </c>
      <c r="B4291" s="53"/>
      <c r="C4291" s="66" t="s">
        <v>341</v>
      </c>
      <c r="D4291" s="53"/>
      <c r="E4291" s="53"/>
      <c r="F4291" s="53"/>
      <c r="G4291" s="53"/>
      <c r="H4291" s="53"/>
      <c r="I4291" s="67" t="s">
        <v>1</v>
      </c>
      <c r="J4291" s="53"/>
      <c r="K4291" s="67">
        <v>0</v>
      </c>
      <c r="L4291" s="53"/>
      <c r="M4291" s="49" t="s">
        <v>1</v>
      </c>
    </row>
    <row r="4292" spans="1:13" ht="12.75">
      <c r="A4292" s="66" t="s">
        <v>342</v>
      </c>
      <c r="B4292" s="53"/>
      <c r="C4292" s="66" t="s">
        <v>343</v>
      </c>
      <c r="D4292" s="53"/>
      <c r="E4292" s="53"/>
      <c r="F4292" s="53"/>
      <c r="G4292" s="53"/>
      <c r="H4292" s="53"/>
      <c r="I4292" s="67" t="s">
        <v>1</v>
      </c>
      <c r="J4292" s="53"/>
      <c r="K4292" s="67">
        <v>6160</v>
      </c>
      <c r="L4292" s="53"/>
      <c r="M4292" s="49" t="s">
        <v>1</v>
      </c>
    </row>
    <row r="4293" spans="1:13" ht="12.75">
      <c r="A4293" s="66" t="s">
        <v>303</v>
      </c>
      <c r="B4293" s="53"/>
      <c r="C4293" s="66" t="s">
        <v>304</v>
      </c>
      <c r="D4293" s="53"/>
      <c r="E4293" s="53"/>
      <c r="F4293" s="53"/>
      <c r="G4293" s="53"/>
      <c r="H4293" s="53"/>
      <c r="I4293" s="67" t="s">
        <v>1</v>
      </c>
      <c r="J4293" s="53"/>
      <c r="K4293" s="67">
        <v>18595.85</v>
      </c>
      <c r="L4293" s="53"/>
      <c r="M4293" s="49" t="s">
        <v>1</v>
      </c>
    </row>
    <row r="4294" spans="1:13" ht="12.75">
      <c r="A4294" s="66" t="s">
        <v>389</v>
      </c>
      <c r="B4294" s="53"/>
      <c r="C4294" s="66" t="s">
        <v>390</v>
      </c>
      <c r="D4294" s="53"/>
      <c r="E4294" s="53"/>
      <c r="F4294" s="53"/>
      <c r="G4294" s="53"/>
      <c r="H4294" s="53"/>
      <c r="I4294" s="67" t="s">
        <v>1</v>
      </c>
      <c r="J4294" s="53"/>
      <c r="K4294" s="67">
        <v>14719.3</v>
      </c>
      <c r="L4294" s="53"/>
      <c r="M4294" s="49" t="s">
        <v>1</v>
      </c>
    </row>
    <row r="4295" spans="1:13" ht="12.75">
      <c r="A4295" s="66" t="s">
        <v>344</v>
      </c>
      <c r="B4295" s="53"/>
      <c r="C4295" s="66" t="s">
        <v>345</v>
      </c>
      <c r="D4295" s="53"/>
      <c r="E4295" s="53"/>
      <c r="F4295" s="53"/>
      <c r="G4295" s="53"/>
      <c r="H4295" s="53"/>
      <c r="I4295" s="67" t="s">
        <v>1</v>
      </c>
      <c r="J4295" s="53"/>
      <c r="K4295" s="67">
        <v>11345.99</v>
      </c>
      <c r="L4295" s="53"/>
      <c r="M4295" s="49" t="s">
        <v>1</v>
      </c>
    </row>
    <row r="4296" spans="1:13" ht="12.75">
      <c r="A4296" s="64" t="s">
        <v>360</v>
      </c>
      <c r="B4296" s="53"/>
      <c r="C4296" s="64" t="s">
        <v>361</v>
      </c>
      <c r="D4296" s="53"/>
      <c r="E4296" s="53"/>
      <c r="F4296" s="53"/>
      <c r="G4296" s="53"/>
      <c r="H4296" s="53"/>
      <c r="I4296" s="65">
        <v>2800</v>
      </c>
      <c r="J4296" s="53"/>
      <c r="K4296" s="65">
        <v>0</v>
      </c>
      <c r="L4296" s="53"/>
      <c r="M4296" s="14">
        <v>0</v>
      </c>
    </row>
    <row r="4297" spans="1:13" ht="12.75">
      <c r="A4297" s="66" t="s">
        <v>362</v>
      </c>
      <c r="B4297" s="53"/>
      <c r="C4297" s="66" t="s">
        <v>361</v>
      </c>
      <c r="D4297" s="53"/>
      <c r="E4297" s="53"/>
      <c r="F4297" s="53"/>
      <c r="G4297" s="53"/>
      <c r="H4297" s="53"/>
      <c r="I4297" s="67" t="s">
        <v>1</v>
      </c>
      <c r="J4297" s="53"/>
      <c r="K4297" s="67">
        <v>0</v>
      </c>
      <c r="L4297" s="53"/>
      <c r="M4297" s="49" t="s">
        <v>1</v>
      </c>
    </row>
    <row r="4298" spans="1:13" ht="12.75">
      <c r="A4298" s="64" t="s">
        <v>305</v>
      </c>
      <c r="B4298" s="53"/>
      <c r="C4298" s="64" t="s">
        <v>306</v>
      </c>
      <c r="D4298" s="53"/>
      <c r="E4298" s="53"/>
      <c r="F4298" s="53"/>
      <c r="G4298" s="53"/>
      <c r="H4298" s="53"/>
      <c r="I4298" s="65">
        <v>178000</v>
      </c>
      <c r="J4298" s="53"/>
      <c r="K4298" s="65">
        <v>69658.41</v>
      </c>
      <c r="L4298" s="53"/>
      <c r="M4298" s="14">
        <v>39.13</v>
      </c>
    </row>
    <row r="4299" spans="1:13" ht="12.75">
      <c r="A4299" s="66" t="s">
        <v>307</v>
      </c>
      <c r="B4299" s="53"/>
      <c r="C4299" s="66" t="s">
        <v>308</v>
      </c>
      <c r="D4299" s="53"/>
      <c r="E4299" s="53"/>
      <c r="F4299" s="53"/>
      <c r="G4299" s="53"/>
      <c r="H4299" s="53"/>
      <c r="I4299" s="67" t="s">
        <v>1</v>
      </c>
      <c r="J4299" s="53"/>
      <c r="K4299" s="67">
        <v>29245.4</v>
      </c>
      <c r="L4299" s="53"/>
      <c r="M4299" s="49" t="s">
        <v>1</v>
      </c>
    </row>
    <row r="4300" spans="1:13" ht="12.75">
      <c r="A4300" s="66" t="s">
        <v>346</v>
      </c>
      <c r="B4300" s="53"/>
      <c r="C4300" s="66" t="s">
        <v>347</v>
      </c>
      <c r="D4300" s="53"/>
      <c r="E4300" s="53"/>
      <c r="F4300" s="53"/>
      <c r="G4300" s="53"/>
      <c r="H4300" s="53"/>
      <c r="I4300" s="67" t="s">
        <v>1</v>
      </c>
      <c r="J4300" s="53"/>
      <c r="K4300" s="67">
        <v>32886</v>
      </c>
      <c r="L4300" s="53"/>
      <c r="M4300" s="49" t="s">
        <v>1</v>
      </c>
    </row>
    <row r="4301" spans="1:13" ht="12.75">
      <c r="A4301" s="66" t="s">
        <v>309</v>
      </c>
      <c r="B4301" s="53"/>
      <c r="C4301" s="66" t="s">
        <v>310</v>
      </c>
      <c r="D4301" s="53"/>
      <c r="E4301" s="53"/>
      <c r="F4301" s="53"/>
      <c r="G4301" s="53"/>
      <c r="H4301" s="53"/>
      <c r="I4301" s="67" t="s">
        <v>1</v>
      </c>
      <c r="J4301" s="53"/>
      <c r="K4301" s="67">
        <v>0</v>
      </c>
      <c r="L4301" s="53"/>
      <c r="M4301" s="49" t="s">
        <v>1</v>
      </c>
    </row>
    <row r="4302" spans="1:13" ht="12.75">
      <c r="A4302" s="66" t="s">
        <v>350</v>
      </c>
      <c r="B4302" s="53"/>
      <c r="C4302" s="66" t="s">
        <v>351</v>
      </c>
      <c r="D4302" s="53"/>
      <c r="E4302" s="53"/>
      <c r="F4302" s="53"/>
      <c r="G4302" s="53"/>
      <c r="H4302" s="53"/>
      <c r="I4302" s="67" t="s">
        <v>1</v>
      </c>
      <c r="J4302" s="53"/>
      <c r="K4302" s="67">
        <v>5100</v>
      </c>
      <c r="L4302" s="53"/>
      <c r="M4302" s="49" t="s">
        <v>1</v>
      </c>
    </row>
    <row r="4303" spans="1:13" ht="12.75">
      <c r="A4303" s="66" t="s">
        <v>311</v>
      </c>
      <c r="B4303" s="53"/>
      <c r="C4303" s="66" t="s">
        <v>306</v>
      </c>
      <c r="D4303" s="53"/>
      <c r="E4303" s="53"/>
      <c r="F4303" s="53"/>
      <c r="G4303" s="53"/>
      <c r="H4303" s="53"/>
      <c r="I4303" s="67" t="s">
        <v>1</v>
      </c>
      <c r="J4303" s="53"/>
      <c r="K4303" s="67">
        <v>2427.01</v>
      </c>
      <c r="L4303" s="53"/>
      <c r="M4303" s="49" t="s">
        <v>1</v>
      </c>
    </row>
    <row r="4304" spans="1:13" ht="12.75">
      <c r="A4304" s="64" t="s">
        <v>352</v>
      </c>
      <c r="B4304" s="53"/>
      <c r="C4304" s="64" t="s">
        <v>353</v>
      </c>
      <c r="D4304" s="53"/>
      <c r="E4304" s="53"/>
      <c r="F4304" s="53"/>
      <c r="G4304" s="53"/>
      <c r="H4304" s="53"/>
      <c r="I4304" s="65">
        <v>50</v>
      </c>
      <c r="J4304" s="53"/>
      <c r="K4304" s="65">
        <v>0</v>
      </c>
      <c r="L4304" s="53"/>
      <c r="M4304" s="14">
        <v>0</v>
      </c>
    </row>
    <row r="4305" spans="1:13" ht="12.75">
      <c r="A4305" s="66" t="s">
        <v>356</v>
      </c>
      <c r="B4305" s="53"/>
      <c r="C4305" s="66" t="s">
        <v>357</v>
      </c>
      <c r="D4305" s="53"/>
      <c r="E4305" s="53"/>
      <c r="F4305" s="53"/>
      <c r="G4305" s="53"/>
      <c r="H4305" s="53"/>
      <c r="I4305" s="67" t="s">
        <v>1</v>
      </c>
      <c r="J4305" s="53"/>
      <c r="K4305" s="67">
        <v>0</v>
      </c>
      <c r="L4305" s="53"/>
      <c r="M4305" s="49" t="s">
        <v>1</v>
      </c>
    </row>
    <row r="4306" spans="1:13" ht="12.75">
      <c r="A4306" s="68" t="s">
        <v>450</v>
      </c>
      <c r="B4306" s="53"/>
      <c r="C4306" s="53"/>
      <c r="D4306" s="53"/>
      <c r="E4306" s="53"/>
      <c r="F4306" s="53"/>
      <c r="G4306" s="53"/>
      <c r="H4306" s="53"/>
      <c r="I4306" s="69">
        <v>255000</v>
      </c>
      <c r="J4306" s="53"/>
      <c r="K4306" s="69">
        <v>109702.1</v>
      </c>
      <c r="L4306" s="53"/>
      <c r="M4306" s="46">
        <v>43.02</v>
      </c>
    </row>
    <row r="4307" spans="1:13" ht="12.75">
      <c r="A4307" s="68" t="s">
        <v>451</v>
      </c>
      <c r="B4307" s="53"/>
      <c r="C4307" s="53"/>
      <c r="D4307" s="53"/>
      <c r="E4307" s="53"/>
      <c r="F4307" s="53"/>
      <c r="G4307" s="53"/>
      <c r="H4307" s="53"/>
      <c r="I4307" s="69">
        <v>255000</v>
      </c>
      <c r="J4307" s="53"/>
      <c r="K4307" s="69">
        <v>109702.1</v>
      </c>
      <c r="L4307" s="53"/>
      <c r="M4307" s="46">
        <v>43.02</v>
      </c>
    </row>
    <row r="4308" spans="1:13" ht="12.75">
      <c r="A4308" s="64" t="s">
        <v>280</v>
      </c>
      <c r="B4308" s="53"/>
      <c r="C4308" s="64" t="s">
        <v>281</v>
      </c>
      <c r="D4308" s="53"/>
      <c r="E4308" s="53"/>
      <c r="F4308" s="53"/>
      <c r="G4308" s="53"/>
      <c r="H4308" s="53"/>
      <c r="I4308" s="65">
        <v>200000</v>
      </c>
      <c r="J4308" s="53"/>
      <c r="K4308" s="65">
        <v>91078.11</v>
      </c>
      <c r="L4308" s="53"/>
      <c r="M4308" s="14">
        <v>45.54</v>
      </c>
    </row>
    <row r="4309" spans="1:13" ht="12.75">
      <c r="A4309" s="66" t="s">
        <v>282</v>
      </c>
      <c r="B4309" s="53"/>
      <c r="C4309" s="66" t="s">
        <v>283</v>
      </c>
      <c r="D4309" s="53"/>
      <c r="E4309" s="53"/>
      <c r="F4309" s="53"/>
      <c r="G4309" s="53"/>
      <c r="H4309" s="53"/>
      <c r="I4309" s="67" t="s">
        <v>1</v>
      </c>
      <c r="J4309" s="53"/>
      <c r="K4309" s="67">
        <v>91078.11</v>
      </c>
      <c r="L4309" s="53"/>
      <c r="M4309" s="49" t="s">
        <v>1</v>
      </c>
    </row>
    <row r="4310" spans="1:13" ht="12.75">
      <c r="A4310" s="64" t="s">
        <v>287</v>
      </c>
      <c r="B4310" s="53"/>
      <c r="C4310" s="64" t="s">
        <v>288</v>
      </c>
      <c r="D4310" s="53"/>
      <c r="E4310" s="53"/>
      <c r="F4310" s="53"/>
      <c r="G4310" s="53"/>
      <c r="H4310" s="53"/>
      <c r="I4310" s="65">
        <v>25000</v>
      </c>
      <c r="J4310" s="53"/>
      <c r="K4310" s="65">
        <v>0</v>
      </c>
      <c r="L4310" s="53"/>
      <c r="M4310" s="14">
        <v>0</v>
      </c>
    </row>
    <row r="4311" spans="1:13" ht="12.75">
      <c r="A4311" s="66" t="s">
        <v>289</v>
      </c>
      <c r="B4311" s="53"/>
      <c r="C4311" s="66" t="s">
        <v>290</v>
      </c>
      <c r="D4311" s="53"/>
      <c r="E4311" s="53"/>
      <c r="F4311" s="53"/>
      <c r="G4311" s="53"/>
      <c r="H4311" s="53"/>
      <c r="I4311" s="67" t="s">
        <v>1</v>
      </c>
      <c r="J4311" s="53"/>
      <c r="K4311" s="67">
        <v>0</v>
      </c>
      <c r="L4311" s="53"/>
      <c r="M4311" s="49" t="s">
        <v>1</v>
      </c>
    </row>
    <row r="4312" spans="1:13" ht="12.75">
      <c r="A4312" s="64" t="s">
        <v>295</v>
      </c>
      <c r="B4312" s="53"/>
      <c r="C4312" s="64" t="s">
        <v>296</v>
      </c>
      <c r="D4312" s="53"/>
      <c r="E4312" s="53"/>
      <c r="F4312" s="53"/>
      <c r="G4312" s="53"/>
      <c r="H4312" s="53"/>
      <c r="I4312" s="65">
        <v>25000</v>
      </c>
      <c r="J4312" s="53"/>
      <c r="K4312" s="65">
        <v>18623.99</v>
      </c>
      <c r="L4312" s="53"/>
      <c r="M4312" s="14">
        <v>74.5</v>
      </c>
    </row>
    <row r="4313" spans="1:13" ht="12.75">
      <c r="A4313" s="66" t="s">
        <v>387</v>
      </c>
      <c r="B4313" s="53"/>
      <c r="C4313" s="66" t="s">
        <v>388</v>
      </c>
      <c r="D4313" s="53"/>
      <c r="E4313" s="53"/>
      <c r="F4313" s="53"/>
      <c r="G4313" s="53"/>
      <c r="H4313" s="53"/>
      <c r="I4313" s="67" t="s">
        <v>1</v>
      </c>
      <c r="J4313" s="53"/>
      <c r="K4313" s="67">
        <v>18623.99</v>
      </c>
      <c r="L4313" s="53"/>
      <c r="M4313" s="49" t="s">
        <v>1</v>
      </c>
    </row>
    <row r="4314" spans="1:13" ht="12.75">
      <c r="A4314" s="64" t="s">
        <v>299</v>
      </c>
      <c r="B4314" s="53"/>
      <c r="C4314" s="64" t="s">
        <v>300</v>
      </c>
      <c r="D4314" s="53"/>
      <c r="E4314" s="53"/>
      <c r="F4314" s="53"/>
      <c r="G4314" s="53"/>
      <c r="H4314" s="53"/>
      <c r="I4314" s="65">
        <v>5000</v>
      </c>
      <c r="J4314" s="53"/>
      <c r="K4314" s="65">
        <v>0</v>
      </c>
      <c r="L4314" s="53"/>
      <c r="M4314" s="14">
        <v>0</v>
      </c>
    </row>
    <row r="4315" spans="1:13" ht="12.75">
      <c r="A4315" s="66" t="s">
        <v>303</v>
      </c>
      <c r="B4315" s="53"/>
      <c r="C4315" s="66" t="s">
        <v>304</v>
      </c>
      <c r="D4315" s="53"/>
      <c r="E4315" s="53"/>
      <c r="F4315" s="53"/>
      <c r="G4315" s="53"/>
      <c r="H4315" s="53"/>
      <c r="I4315" s="67" t="s">
        <v>1</v>
      </c>
      <c r="J4315" s="53"/>
      <c r="K4315" s="67">
        <v>0</v>
      </c>
      <c r="L4315" s="53"/>
      <c r="M4315" s="49" t="s">
        <v>1</v>
      </c>
    </row>
    <row r="4316" spans="1:13" ht="12.75">
      <c r="A4316" s="66" t="s">
        <v>344</v>
      </c>
      <c r="B4316" s="53"/>
      <c r="C4316" s="66" t="s">
        <v>345</v>
      </c>
      <c r="D4316" s="53"/>
      <c r="E4316" s="53"/>
      <c r="F4316" s="53"/>
      <c r="G4316" s="53"/>
      <c r="H4316" s="53"/>
      <c r="I4316" s="67" t="s">
        <v>1</v>
      </c>
      <c r="J4316" s="53"/>
      <c r="K4316" s="67">
        <v>0</v>
      </c>
      <c r="L4316" s="53"/>
      <c r="M4316" s="49" t="s">
        <v>1</v>
      </c>
    </row>
    <row r="4317" spans="1:13" ht="12.75">
      <c r="A4317" s="68" t="s">
        <v>452</v>
      </c>
      <c r="B4317" s="53"/>
      <c r="C4317" s="53"/>
      <c r="D4317" s="53"/>
      <c r="E4317" s="53"/>
      <c r="F4317" s="53"/>
      <c r="G4317" s="53"/>
      <c r="H4317" s="53"/>
      <c r="I4317" s="69">
        <v>83000</v>
      </c>
      <c r="J4317" s="53"/>
      <c r="K4317" s="69">
        <v>0</v>
      </c>
      <c r="L4317" s="53"/>
      <c r="M4317" s="46">
        <v>0</v>
      </c>
    </row>
    <row r="4318" spans="1:13" ht="12.75">
      <c r="A4318" s="68" t="s">
        <v>453</v>
      </c>
      <c r="B4318" s="53"/>
      <c r="C4318" s="53"/>
      <c r="D4318" s="53"/>
      <c r="E4318" s="53"/>
      <c r="F4318" s="53"/>
      <c r="G4318" s="53"/>
      <c r="H4318" s="53"/>
      <c r="I4318" s="69">
        <v>83000</v>
      </c>
      <c r="J4318" s="53"/>
      <c r="K4318" s="69">
        <v>0</v>
      </c>
      <c r="L4318" s="53"/>
      <c r="M4318" s="46">
        <v>0</v>
      </c>
    </row>
    <row r="4319" spans="1:13" ht="12.75">
      <c r="A4319" s="64" t="s">
        <v>295</v>
      </c>
      <c r="B4319" s="53"/>
      <c r="C4319" s="64" t="s">
        <v>296</v>
      </c>
      <c r="D4319" s="53"/>
      <c r="E4319" s="53"/>
      <c r="F4319" s="53"/>
      <c r="G4319" s="53"/>
      <c r="H4319" s="53"/>
      <c r="I4319" s="65">
        <v>40000</v>
      </c>
      <c r="J4319" s="53"/>
      <c r="K4319" s="65">
        <v>0</v>
      </c>
      <c r="L4319" s="53"/>
      <c r="M4319" s="14">
        <v>0</v>
      </c>
    </row>
    <row r="4320" spans="1:13" ht="12.75">
      <c r="A4320" s="66" t="s">
        <v>387</v>
      </c>
      <c r="B4320" s="53"/>
      <c r="C4320" s="66" t="s">
        <v>388</v>
      </c>
      <c r="D4320" s="53"/>
      <c r="E4320" s="53"/>
      <c r="F4320" s="53"/>
      <c r="G4320" s="53"/>
      <c r="H4320" s="53"/>
      <c r="I4320" s="67" t="s">
        <v>1</v>
      </c>
      <c r="J4320" s="53"/>
      <c r="K4320" s="67">
        <v>0</v>
      </c>
      <c r="L4320" s="53"/>
      <c r="M4320" s="49" t="s">
        <v>1</v>
      </c>
    </row>
    <row r="4321" spans="1:13" ht="12.75">
      <c r="A4321" s="64" t="s">
        <v>299</v>
      </c>
      <c r="B4321" s="53"/>
      <c r="C4321" s="64" t="s">
        <v>300</v>
      </c>
      <c r="D4321" s="53"/>
      <c r="E4321" s="53"/>
      <c r="F4321" s="53"/>
      <c r="G4321" s="53"/>
      <c r="H4321" s="53"/>
      <c r="I4321" s="65">
        <v>35500</v>
      </c>
      <c r="J4321" s="53"/>
      <c r="K4321" s="65">
        <v>0</v>
      </c>
      <c r="L4321" s="53"/>
      <c r="M4321" s="14">
        <v>0</v>
      </c>
    </row>
    <row r="4322" spans="1:13" ht="12.75">
      <c r="A4322" s="66" t="s">
        <v>334</v>
      </c>
      <c r="B4322" s="53"/>
      <c r="C4322" s="66" t="s">
        <v>335</v>
      </c>
      <c r="D4322" s="53"/>
      <c r="E4322" s="53"/>
      <c r="F4322" s="53"/>
      <c r="G4322" s="53"/>
      <c r="H4322" s="53"/>
      <c r="I4322" s="67" t="s">
        <v>1</v>
      </c>
      <c r="J4322" s="53"/>
      <c r="K4322" s="67">
        <v>0</v>
      </c>
      <c r="L4322" s="53"/>
      <c r="M4322" s="49" t="s">
        <v>1</v>
      </c>
    </row>
    <row r="4323" spans="1:13" ht="12.75">
      <c r="A4323" s="66" t="s">
        <v>344</v>
      </c>
      <c r="B4323" s="53"/>
      <c r="C4323" s="66" t="s">
        <v>345</v>
      </c>
      <c r="D4323" s="53"/>
      <c r="E4323" s="53"/>
      <c r="F4323" s="53"/>
      <c r="G4323" s="53"/>
      <c r="H4323" s="53"/>
      <c r="I4323" s="67" t="s">
        <v>1</v>
      </c>
      <c r="J4323" s="53"/>
      <c r="K4323" s="67">
        <v>0</v>
      </c>
      <c r="L4323" s="53"/>
      <c r="M4323" s="49" t="s">
        <v>1</v>
      </c>
    </row>
    <row r="4324" spans="1:13" ht="12.75">
      <c r="A4324" s="64" t="s">
        <v>305</v>
      </c>
      <c r="B4324" s="53"/>
      <c r="C4324" s="64" t="s">
        <v>306</v>
      </c>
      <c r="D4324" s="53"/>
      <c r="E4324" s="53"/>
      <c r="F4324" s="53"/>
      <c r="G4324" s="53"/>
      <c r="H4324" s="53"/>
      <c r="I4324" s="65">
        <v>7500</v>
      </c>
      <c r="J4324" s="53"/>
      <c r="K4324" s="65">
        <v>0</v>
      </c>
      <c r="L4324" s="53"/>
      <c r="M4324" s="14">
        <v>0</v>
      </c>
    </row>
    <row r="4325" spans="1:13" ht="12.75">
      <c r="A4325" s="66" t="s">
        <v>311</v>
      </c>
      <c r="B4325" s="53"/>
      <c r="C4325" s="66" t="s">
        <v>306</v>
      </c>
      <c r="D4325" s="53"/>
      <c r="E4325" s="53"/>
      <c r="F4325" s="53"/>
      <c r="G4325" s="53"/>
      <c r="H4325" s="53"/>
      <c r="I4325" s="67" t="s">
        <v>1</v>
      </c>
      <c r="J4325" s="53"/>
      <c r="K4325" s="67">
        <v>0</v>
      </c>
      <c r="L4325" s="53"/>
      <c r="M4325" s="49" t="s">
        <v>1</v>
      </c>
    </row>
    <row r="4326" spans="1:13" ht="12.75">
      <c r="A4326" s="68" t="s">
        <v>454</v>
      </c>
      <c r="B4326" s="53"/>
      <c r="C4326" s="53"/>
      <c r="D4326" s="53"/>
      <c r="E4326" s="53"/>
      <c r="F4326" s="53"/>
      <c r="G4326" s="53"/>
      <c r="H4326" s="53"/>
      <c r="I4326" s="69">
        <v>8000</v>
      </c>
      <c r="J4326" s="53"/>
      <c r="K4326" s="69">
        <v>1430</v>
      </c>
      <c r="L4326" s="53"/>
      <c r="M4326" s="46">
        <v>17.88</v>
      </c>
    </row>
    <row r="4327" spans="1:13" ht="12.75">
      <c r="A4327" s="68" t="s">
        <v>455</v>
      </c>
      <c r="B4327" s="53"/>
      <c r="C4327" s="53"/>
      <c r="D4327" s="53"/>
      <c r="E4327" s="53"/>
      <c r="F4327" s="53"/>
      <c r="G4327" s="53"/>
      <c r="H4327" s="53"/>
      <c r="I4327" s="69">
        <v>8000</v>
      </c>
      <c r="J4327" s="53"/>
      <c r="K4327" s="69">
        <v>1430</v>
      </c>
      <c r="L4327" s="53"/>
      <c r="M4327" s="46">
        <v>17.88</v>
      </c>
    </row>
    <row r="4328" spans="1:13" ht="12.75">
      <c r="A4328" s="64" t="s">
        <v>299</v>
      </c>
      <c r="B4328" s="53"/>
      <c r="C4328" s="64" t="s">
        <v>300</v>
      </c>
      <c r="D4328" s="53"/>
      <c r="E4328" s="53"/>
      <c r="F4328" s="53"/>
      <c r="G4328" s="53"/>
      <c r="H4328" s="53"/>
      <c r="I4328" s="65">
        <v>8000</v>
      </c>
      <c r="J4328" s="53"/>
      <c r="K4328" s="65">
        <v>1430</v>
      </c>
      <c r="L4328" s="53"/>
      <c r="M4328" s="14">
        <v>17.88</v>
      </c>
    </row>
    <row r="4329" spans="1:13" ht="12.75">
      <c r="A4329" s="66" t="s">
        <v>336</v>
      </c>
      <c r="B4329" s="53"/>
      <c r="C4329" s="66" t="s">
        <v>337</v>
      </c>
      <c r="D4329" s="53"/>
      <c r="E4329" s="53"/>
      <c r="F4329" s="53"/>
      <c r="G4329" s="53"/>
      <c r="H4329" s="53"/>
      <c r="I4329" s="67" t="s">
        <v>1</v>
      </c>
      <c r="J4329" s="53"/>
      <c r="K4329" s="67">
        <v>1430</v>
      </c>
      <c r="L4329" s="53"/>
      <c r="M4329" s="49" t="s">
        <v>1</v>
      </c>
    </row>
    <row r="4330" spans="1:13" ht="12.75">
      <c r="A4330" s="72" t="s">
        <v>782</v>
      </c>
      <c r="B4330" s="53"/>
      <c r="C4330" s="72" t="s">
        <v>783</v>
      </c>
      <c r="D4330" s="53"/>
      <c r="E4330" s="53"/>
      <c r="F4330" s="53"/>
      <c r="G4330" s="53"/>
      <c r="H4330" s="53"/>
      <c r="I4330" s="73">
        <v>160000</v>
      </c>
      <c r="J4330" s="53"/>
      <c r="K4330" s="73">
        <v>38490</v>
      </c>
      <c r="L4330" s="53"/>
      <c r="M4330" s="48">
        <v>24.06</v>
      </c>
    </row>
    <row r="4331" spans="1:13" ht="12.75">
      <c r="A4331" s="68" t="s">
        <v>450</v>
      </c>
      <c r="B4331" s="53"/>
      <c r="C4331" s="53"/>
      <c r="D4331" s="53"/>
      <c r="E4331" s="53"/>
      <c r="F4331" s="53"/>
      <c r="G4331" s="53"/>
      <c r="H4331" s="53"/>
      <c r="I4331" s="69">
        <v>160000</v>
      </c>
      <c r="J4331" s="53"/>
      <c r="K4331" s="69">
        <v>38490</v>
      </c>
      <c r="L4331" s="53"/>
      <c r="M4331" s="46">
        <v>24.06</v>
      </c>
    </row>
    <row r="4332" spans="1:13" ht="12.75">
      <c r="A4332" s="68" t="s">
        <v>451</v>
      </c>
      <c r="B4332" s="53"/>
      <c r="C4332" s="53"/>
      <c r="D4332" s="53"/>
      <c r="E4332" s="53"/>
      <c r="F4332" s="53"/>
      <c r="G4332" s="53"/>
      <c r="H4332" s="53"/>
      <c r="I4332" s="69">
        <v>160000</v>
      </c>
      <c r="J4332" s="53"/>
      <c r="K4332" s="69">
        <v>38490</v>
      </c>
      <c r="L4332" s="53"/>
      <c r="M4332" s="46">
        <v>24.06</v>
      </c>
    </row>
    <row r="4333" spans="1:13" ht="12.75">
      <c r="A4333" s="64" t="s">
        <v>295</v>
      </c>
      <c r="B4333" s="53"/>
      <c r="C4333" s="64" t="s">
        <v>296</v>
      </c>
      <c r="D4333" s="53"/>
      <c r="E4333" s="53"/>
      <c r="F4333" s="53"/>
      <c r="G4333" s="53"/>
      <c r="H4333" s="53"/>
      <c r="I4333" s="65">
        <v>75000</v>
      </c>
      <c r="J4333" s="53"/>
      <c r="K4333" s="65">
        <v>16991.81</v>
      </c>
      <c r="L4333" s="53"/>
      <c r="M4333" s="14">
        <v>22.66</v>
      </c>
    </row>
    <row r="4334" spans="1:13" ht="12.75">
      <c r="A4334" s="66" t="s">
        <v>297</v>
      </c>
      <c r="B4334" s="53"/>
      <c r="C4334" s="66" t="s">
        <v>298</v>
      </c>
      <c r="D4334" s="53"/>
      <c r="E4334" s="53"/>
      <c r="F4334" s="53"/>
      <c r="G4334" s="53"/>
      <c r="H4334" s="53"/>
      <c r="I4334" s="67" t="s">
        <v>1</v>
      </c>
      <c r="J4334" s="53"/>
      <c r="K4334" s="67">
        <v>0</v>
      </c>
      <c r="L4334" s="53"/>
      <c r="M4334" s="49" t="s">
        <v>1</v>
      </c>
    </row>
    <row r="4335" spans="1:13" ht="12.75">
      <c r="A4335" s="66" t="s">
        <v>387</v>
      </c>
      <c r="B4335" s="53"/>
      <c r="C4335" s="66" t="s">
        <v>388</v>
      </c>
      <c r="D4335" s="53"/>
      <c r="E4335" s="53"/>
      <c r="F4335" s="53"/>
      <c r="G4335" s="53"/>
      <c r="H4335" s="53"/>
      <c r="I4335" s="67" t="s">
        <v>1</v>
      </c>
      <c r="J4335" s="53"/>
      <c r="K4335" s="67">
        <v>16991.81</v>
      </c>
      <c r="L4335" s="53"/>
      <c r="M4335" s="49" t="s">
        <v>1</v>
      </c>
    </row>
    <row r="4336" spans="1:13" ht="12.75">
      <c r="A4336" s="66" t="s">
        <v>330</v>
      </c>
      <c r="B4336" s="53"/>
      <c r="C4336" s="66" t="s">
        <v>331</v>
      </c>
      <c r="D4336" s="53"/>
      <c r="E4336" s="53"/>
      <c r="F4336" s="53"/>
      <c r="G4336" s="53"/>
      <c r="H4336" s="53"/>
      <c r="I4336" s="67" t="s">
        <v>1</v>
      </c>
      <c r="J4336" s="53"/>
      <c r="K4336" s="67">
        <v>0</v>
      </c>
      <c r="L4336" s="53"/>
      <c r="M4336" s="49" t="s">
        <v>1</v>
      </c>
    </row>
    <row r="4337" spans="1:13" ht="12.75">
      <c r="A4337" s="64" t="s">
        <v>299</v>
      </c>
      <c r="B4337" s="53"/>
      <c r="C4337" s="64" t="s">
        <v>300</v>
      </c>
      <c r="D4337" s="53"/>
      <c r="E4337" s="53"/>
      <c r="F4337" s="53"/>
      <c r="G4337" s="53"/>
      <c r="H4337" s="53"/>
      <c r="I4337" s="65">
        <v>58000</v>
      </c>
      <c r="J4337" s="53"/>
      <c r="K4337" s="65">
        <v>10354.06</v>
      </c>
      <c r="L4337" s="53"/>
      <c r="M4337" s="14">
        <v>17.85</v>
      </c>
    </row>
    <row r="4338" spans="1:13" ht="12.75">
      <c r="A4338" s="66" t="s">
        <v>336</v>
      </c>
      <c r="B4338" s="53"/>
      <c r="C4338" s="66" t="s">
        <v>337</v>
      </c>
      <c r="D4338" s="53"/>
      <c r="E4338" s="53"/>
      <c r="F4338" s="53"/>
      <c r="G4338" s="53"/>
      <c r="H4338" s="53"/>
      <c r="I4338" s="67" t="s">
        <v>1</v>
      </c>
      <c r="J4338" s="53"/>
      <c r="K4338" s="67">
        <v>0</v>
      </c>
      <c r="L4338" s="53"/>
      <c r="M4338" s="49" t="s">
        <v>1</v>
      </c>
    </row>
    <row r="4339" spans="1:13" ht="12.75">
      <c r="A4339" s="66" t="s">
        <v>340</v>
      </c>
      <c r="B4339" s="53"/>
      <c r="C4339" s="66" t="s">
        <v>341</v>
      </c>
      <c r="D4339" s="53"/>
      <c r="E4339" s="53"/>
      <c r="F4339" s="53"/>
      <c r="G4339" s="53"/>
      <c r="H4339" s="53"/>
      <c r="I4339" s="67" t="s">
        <v>1</v>
      </c>
      <c r="J4339" s="53"/>
      <c r="K4339" s="67">
        <v>4417.55</v>
      </c>
      <c r="L4339" s="53"/>
      <c r="M4339" s="49" t="s">
        <v>1</v>
      </c>
    </row>
    <row r="4340" spans="1:13" ht="12.75">
      <c r="A4340" s="66" t="s">
        <v>344</v>
      </c>
      <c r="B4340" s="53"/>
      <c r="C4340" s="66" t="s">
        <v>345</v>
      </c>
      <c r="D4340" s="53"/>
      <c r="E4340" s="53"/>
      <c r="F4340" s="53"/>
      <c r="G4340" s="53"/>
      <c r="H4340" s="53"/>
      <c r="I4340" s="67" t="s">
        <v>1</v>
      </c>
      <c r="J4340" s="53"/>
      <c r="K4340" s="67">
        <v>5936.51</v>
      </c>
      <c r="L4340" s="53"/>
      <c r="M4340" s="49" t="s">
        <v>1</v>
      </c>
    </row>
    <row r="4341" spans="1:13" ht="12.75">
      <c r="A4341" s="64" t="s">
        <v>305</v>
      </c>
      <c r="B4341" s="53"/>
      <c r="C4341" s="64" t="s">
        <v>306</v>
      </c>
      <c r="D4341" s="53"/>
      <c r="E4341" s="53"/>
      <c r="F4341" s="53"/>
      <c r="G4341" s="53"/>
      <c r="H4341" s="53"/>
      <c r="I4341" s="65">
        <v>9000</v>
      </c>
      <c r="J4341" s="53"/>
      <c r="K4341" s="65">
        <v>1530.75</v>
      </c>
      <c r="L4341" s="53"/>
      <c r="M4341" s="14">
        <v>17.01</v>
      </c>
    </row>
    <row r="4342" spans="1:13" ht="12.75">
      <c r="A4342" s="66" t="s">
        <v>311</v>
      </c>
      <c r="B4342" s="53"/>
      <c r="C4342" s="66" t="s">
        <v>306</v>
      </c>
      <c r="D4342" s="53"/>
      <c r="E4342" s="53"/>
      <c r="F4342" s="53"/>
      <c r="G4342" s="53"/>
      <c r="H4342" s="53"/>
      <c r="I4342" s="67" t="s">
        <v>1</v>
      </c>
      <c r="J4342" s="53"/>
      <c r="K4342" s="67">
        <v>1530.75</v>
      </c>
      <c r="L4342" s="53"/>
      <c r="M4342" s="49" t="s">
        <v>1</v>
      </c>
    </row>
    <row r="4343" spans="1:13" ht="12.75">
      <c r="A4343" s="64" t="s">
        <v>322</v>
      </c>
      <c r="B4343" s="53"/>
      <c r="C4343" s="64" t="s">
        <v>323</v>
      </c>
      <c r="D4343" s="53"/>
      <c r="E4343" s="53"/>
      <c r="F4343" s="53"/>
      <c r="G4343" s="53"/>
      <c r="H4343" s="53"/>
      <c r="I4343" s="65">
        <v>18000</v>
      </c>
      <c r="J4343" s="53"/>
      <c r="K4343" s="65">
        <v>9613.38</v>
      </c>
      <c r="L4343" s="53"/>
      <c r="M4343" s="14">
        <v>53.41</v>
      </c>
    </row>
    <row r="4344" spans="1:13" ht="12.75">
      <c r="A4344" s="66" t="s">
        <v>324</v>
      </c>
      <c r="B4344" s="53"/>
      <c r="C4344" s="66" t="s">
        <v>325</v>
      </c>
      <c r="D4344" s="53"/>
      <c r="E4344" s="53"/>
      <c r="F4344" s="53"/>
      <c r="G4344" s="53"/>
      <c r="H4344" s="53"/>
      <c r="I4344" s="67" t="s">
        <v>1</v>
      </c>
      <c r="J4344" s="53"/>
      <c r="K4344" s="67">
        <v>9613.38</v>
      </c>
      <c r="L4344" s="53"/>
      <c r="M4344" s="49" t="s">
        <v>1</v>
      </c>
    </row>
    <row r="4345" spans="1:13" ht="12.75">
      <c r="A4345" s="70" t="s">
        <v>734</v>
      </c>
      <c r="B4345" s="53"/>
      <c r="C4345" s="70" t="s">
        <v>735</v>
      </c>
      <c r="D4345" s="53"/>
      <c r="E4345" s="53"/>
      <c r="F4345" s="53"/>
      <c r="G4345" s="53"/>
      <c r="H4345" s="53"/>
      <c r="I4345" s="71">
        <v>100000</v>
      </c>
      <c r="J4345" s="53"/>
      <c r="K4345" s="71">
        <v>60246.7</v>
      </c>
      <c r="L4345" s="53"/>
      <c r="M4345" s="47">
        <v>60.25</v>
      </c>
    </row>
    <row r="4346" spans="1:13" ht="12.75">
      <c r="A4346" s="72" t="s">
        <v>736</v>
      </c>
      <c r="B4346" s="53"/>
      <c r="C4346" s="72" t="s">
        <v>737</v>
      </c>
      <c r="D4346" s="53"/>
      <c r="E4346" s="53"/>
      <c r="F4346" s="53"/>
      <c r="G4346" s="53"/>
      <c r="H4346" s="53"/>
      <c r="I4346" s="73">
        <v>100000</v>
      </c>
      <c r="J4346" s="53"/>
      <c r="K4346" s="73">
        <v>60246.7</v>
      </c>
      <c r="L4346" s="53"/>
      <c r="M4346" s="48">
        <v>60.25</v>
      </c>
    </row>
    <row r="4347" spans="1:13" ht="12.75">
      <c r="A4347" s="68" t="s">
        <v>444</v>
      </c>
      <c r="B4347" s="53"/>
      <c r="C4347" s="53"/>
      <c r="D4347" s="53"/>
      <c r="E4347" s="53"/>
      <c r="F4347" s="53"/>
      <c r="G4347" s="53"/>
      <c r="H4347" s="53"/>
      <c r="I4347" s="69">
        <v>100000</v>
      </c>
      <c r="J4347" s="53"/>
      <c r="K4347" s="69">
        <v>60246.7</v>
      </c>
      <c r="L4347" s="53"/>
      <c r="M4347" s="46">
        <v>60.25</v>
      </c>
    </row>
    <row r="4348" spans="1:13" ht="12.75">
      <c r="A4348" s="68" t="s">
        <v>445</v>
      </c>
      <c r="B4348" s="53"/>
      <c r="C4348" s="53"/>
      <c r="D4348" s="53"/>
      <c r="E4348" s="53"/>
      <c r="F4348" s="53"/>
      <c r="G4348" s="53"/>
      <c r="H4348" s="53"/>
      <c r="I4348" s="69">
        <v>100000</v>
      </c>
      <c r="J4348" s="53"/>
      <c r="K4348" s="69">
        <v>60246.7</v>
      </c>
      <c r="L4348" s="53"/>
      <c r="M4348" s="46">
        <v>60.25</v>
      </c>
    </row>
    <row r="4349" spans="1:13" ht="12.75">
      <c r="A4349" s="64" t="s">
        <v>295</v>
      </c>
      <c r="B4349" s="53"/>
      <c r="C4349" s="64" t="s">
        <v>296</v>
      </c>
      <c r="D4349" s="53"/>
      <c r="E4349" s="53"/>
      <c r="F4349" s="53"/>
      <c r="G4349" s="53"/>
      <c r="H4349" s="53"/>
      <c r="I4349" s="65">
        <v>100000</v>
      </c>
      <c r="J4349" s="53"/>
      <c r="K4349" s="65">
        <v>60246.7</v>
      </c>
      <c r="L4349" s="53"/>
      <c r="M4349" s="14">
        <v>60.25</v>
      </c>
    </row>
    <row r="4350" spans="1:13" ht="12.75">
      <c r="A4350" s="66" t="s">
        <v>387</v>
      </c>
      <c r="B4350" s="53"/>
      <c r="C4350" s="66" t="s">
        <v>388</v>
      </c>
      <c r="D4350" s="53"/>
      <c r="E4350" s="53"/>
      <c r="F4350" s="53"/>
      <c r="G4350" s="53"/>
      <c r="H4350" s="53"/>
      <c r="I4350" s="67" t="s">
        <v>1</v>
      </c>
      <c r="J4350" s="53"/>
      <c r="K4350" s="67">
        <v>60246.7</v>
      </c>
      <c r="L4350" s="53"/>
      <c r="M4350" s="49" t="s">
        <v>1</v>
      </c>
    </row>
    <row r="4351" spans="1:13" ht="12.75">
      <c r="A4351" s="74" t="s">
        <v>785</v>
      </c>
      <c r="B4351" s="53"/>
      <c r="C4351" s="53"/>
      <c r="D4351" s="53"/>
      <c r="E4351" s="53"/>
      <c r="F4351" s="53"/>
      <c r="G4351" s="53"/>
      <c r="H4351" s="53"/>
      <c r="I4351" s="75">
        <v>17230000</v>
      </c>
      <c r="J4351" s="53"/>
      <c r="K4351" s="75">
        <v>8636593.59</v>
      </c>
      <c r="L4351" s="53"/>
      <c r="M4351" s="45">
        <v>50.13</v>
      </c>
    </row>
    <row r="4352" spans="1:13" ht="12.75">
      <c r="A4352" s="70" t="s">
        <v>718</v>
      </c>
      <c r="B4352" s="53"/>
      <c r="C4352" s="70" t="s">
        <v>719</v>
      </c>
      <c r="D4352" s="53"/>
      <c r="E4352" s="53"/>
      <c r="F4352" s="53"/>
      <c r="G4352" s="53"/>
      <c r="H4352" s="53"/>
      <c r="I4352" s="71">
        <v>16730000</v>
      </c>
      <c r="J4352" s="53"/>
      <c r="K4352" s="71">
        <v>8388652.94</v>
      </c>
      <c r="L4352" s="53"/>
      <c r="M4352" s="47">
        <v>50.14</v>
      </c>
    </row>
    <row r="4353" spans="1:13" ht="12.75">
      <c r="A4353" s="72" t="s">
        <v>780</v>
      </c>
      <c r="B4353" s="53"/>
      <c r="C4353" s="72" t="s">
        <v>781</v>
      </c>
      <c r="D4353" s="53"/>
      <c r="E4353" s="53"/>
      <c r="F4353" s="53"/>
      <c r="G4353" s="53"/>
      <c r="H4353" s="53"/>
      <c r="I4353" s="73">
        <v>16560000</v>
      </c>
      <c r="J4353" s="53"/>
      <c r="K4353" s="73">
        <v>8306902.36</v>
      </c>
      <c r="L4353" s="53"/>
      <c r="M4353" s="48">
        <v>50.16</v>
      </c>
    </row>
    <row r="4354" spans="1:13" ht="12.75">
      <c r="A4354" s="68" t="s">
        <v>444</v>
      </c>
      <c r="B4354" s="53"/>
      <c r="C4354" s="53"/>
      <c r="D4354" s="53"/>
      <c r="E4354" s="53"/>
      <c r="F4354" s="53"/>
      <c r="G4354" s="53"/>
      <c r="H4354" s="53"/>
      <c r="I4354" s="69">
        <v>12228000</v>
      </c>
      <c r="J4354" s="53"/>
      <c r="K4354" s="69">
        <v>6606487.77</v>
      </c>
      <c r="L4354" s="53"/>
      <c r="M4354" s="46">
        <v>54.03</v>
      </c>
    </row>
    <row r="4355" spans="1:13" ht="12.75">
      <c r="A4355" s="68" t="s">
        <v>445</v>
      </c>
      <c r="B4355" s="53"/>
      <c r="C4355" s="53"/>
      <c r="D4355" s="53"/>
      <c r="E4355" s="53"/>
      <c r="F4355" s="53"/>
      <c r="G4355" s="53"/>
      <c r="H4355" s="53"/>
      <c r="I4355" s="69">
        <v>12228000</v>
      </c>
      <c r="J4355" s="53"/>
      <c r="K4355" s="69">
        <v>6606487.77</v>
      </c>
      <c r="L4355" s="53"/>
      <c r="M4355" s="46">
        <v>54.03</v>
      </c>
    </row>
    <row r="4356" spans="1:13" ht="12.75">
      <c r="A4356" s="64" t="s">
        <v>280</v>
      </c>
      <c r="B4356" s="53"/>
      <c r="C4356" s="64" t="s">
        <v>281</v>
      </c>
      <c r="D4356" s="53"/>
      <c r="E4356" s="53"/>
      <c r="F4356" s="53"/>
      <c r="G4356" s="53"/>
      <c r="H4356" s="53"/>
      <c r="I4356" s="65">
        <v>10524000</v>
      </c>
      <c r="J4356" s="53"/>
      <c r="K4356" s="65">
        <v>5664840.73</v>
      </c>
      <c r="L4356" s="53"/>
      <c r="M4356" s="14">
        <v>53.83</v>
      </c>
    </row>
    <row r="4357" spans="1:13" ht="12.75">
      <c r="A4357" s="66" t="s">
        <v>282</v>
      </c>
      <c r="B4357" s="53"/>
      <c r="C4357" s="66" t="s">
        <v>283</v>
      </c>
      <c r="D4357" s="53"/>
      <c r="E4357" s="53"/>
      <c r="F4357" s="53"/>
      <c r="G4357" s="53"/>
      <c r="H4357" s="53"/>
      <c r="I4357" s="67" t="s">
        <v>1</v>
      </c>
      <c r="J4357" s="53"/>
      <c r="K4357" s="67">
        <v>5664840.73</v>
      </c>
      <c r="L4357" s="53"/>
      <c r="M4357" s="49" t="s">
        <v>1</v>
      </c>
    </row>
    <row r="4358" spans="1:13" ht="12.75">
      <c r="A4358" s="64" t="s">
        <v>284</v>
      </c>
      <c r="B4358" s="53"/>
      <c r="C4358" s="64" t="s">
        <v>285</v>
      </c>
      <c r="D4358" s="53"/>
      <c r="E4358" s="53"/>
      <c r="F4358" s="53"/>
      <c r="G4358" s="53"/>
      <c r="H4358" s="53"/>
      <c r="I4358" s="65">
        <v>13000</v>
      </c>
      <c r="J4358" s="53"/>
      <c r="K4358" s="65">
        <v>6948.08</v>
      </c>
      <c r="L4358" s="53"/>
      <c r="M4358" s="14">
        <v>53.45</v>
      </c>
    </row>
    <row r="4359" spans="1:13" ht="12.75">
      <c r="A4359" s="66" t="s">
        <v>286</v>
      </c>
      <c r="B4359" s="53"/>
      <c r="C4359" s="66" t="s">
        <v>285</v>
      </c>
      <c r="D4359" s="53"/>
      <c r="E4359" s="53"/>
      <c r="F4359" s="53"/>
      <c r="G4359" s="53"/>
      <c r="H4359" s="53"/>
      <c r="I4359" s="67" t="s">
        <v>1</v>
      </c>
      <c r="J4359" s="53"/>
      <c r="K4359" s="67">
        <v>6948.08</v>
      </c>
      <c r="L4359" s="53"/>
      <c r="M4359" s="49" t="s">
        <v>1</v>
      </c>
    </row>
    <row r="4360" spans="1:13" ht="12.75">
      <c r="A4360" s="64" t="s">
        <v>287</v>
      </c>
      <c r="B4360" s="53"/>
      <c r="C4360" s="64" t="s">
        <v>288</v>
      </c>
      <c r="D4360" s="53"/>
      <c r="E4360" s="53"/>
      <c r="F4360" s="53"/>
      <c r="G4360" s="53"/>
      <c r="H4360" s="53"/>
      <c r="I4360" s="65">
        <v>1691000</v>
      </c>
      <c r="J4360" s="53"/>
      <c r="K4360" s="65">
        <v>934698.96</v>
      </c>
      <c r="L4360" s="53"/>
      <c r="M4360" s="14">
        <v>55.27</v>
      </c>
    </row>
    <row r="4361" spans="1:13" ht="12.75">
      <c r="A4361" s="66" t="s">
        <v>289</v>
      </c>
      <c r="B4361" s="53"/>
      <c r="C4361" s="66" t="s">
        <v>290</v>
      </c>
      <c r="D4361" s="53"/>
      <c r="E4361" s="53"/>
      <c r="F4361" s="53"/>
      <c r="G4361" s="53"/>
      <c r="H4361" s="53"/>
      <c r="I4361" s="67" t="s">
        <v>1</v>
      </c>
      <c r="J4361" s="53"/>
      <c r="K4361" s="67">
        <v>934698.96</v>
      </c>
      <c r="L4361" s="53"/>
      <c r="M4361" s="49" t="s">
        <v>1</v>
      </c>
    </row>
    <row r="4362" spans="1:13" ht="12.75">
      <c r="A4362" s="68" t="s">
        <v>446</v>
      </c>
      <c r="B4362" s="53"/>
      <c r="C4362" s="53"/>
      <c r="D4362" s="53"/>
      <c r="E4362" s="53"/>
      <c r="F4362" s="53"/>
      <c r="G4362" s="53"/>
      <c r="H4362" s="53"/>
      <c r="I4362" s="69">
        <v>310000</v>
      </c>
      <c r="J4362" s="53"/>
      <c r="K4362" s="69">
        <v>123165.87</v>
      </c>
      <c r="L4362" s="53"/>
      <c r="M4362" s="46">
        <v>39.73</v>
      </c>
    </row>
    <row r="4363" spans="1:13" ht="12.75">
      <c r="A4363" s="68" t="s">
        <v>447</v>
      </c>
      <c r="B4363" s="53"/>
      <c r="C4363" s="53"/>
      <c r="D4363" s="53"/>
      <c r="E4363" s="53"/>
      <c r="F4363" s="53"/>
      <c r="G4363" s="53"/>
      <c r="H4363" s="53"/>
      <c r="I4363" s="69">
        <v>310000</v>
      </c>
      <c r="J4363" s="53"/>
      <c r="K4363" s="69">
        <v>123165.87</v>
      </c>
      <c r="L4363" s="53"/>
      <c r="M4363" s="46">
        <v>39.73</v>
      </c>
    </row>
    <row r="4364" spans="1:13" ht="12.75">
      <c r="A4364" s="64" t="s">
        <v>284</v>
      </c>
      <c r="B4364" s="53"/>
      <c r="C4364" s="64" t="s">
        <v>285</v>
      </c>
      <c r="D4364" s="53"/>
      <c r="E4364" s="53"/>
      <c r="F4364" s="53"/>
      <c r="G4364" s="53"/>
      <c r="H4364" s="53"/>
      <c r="I4364" s="65">
        <v>310000</v>
      </c>
      <c r="J4364" s="53"/>
      <c r="K4364" s="65">
        <v>123165.87</v>
      </c>
      <c r="L4364" s="53"/>
      <c r="M4364" s="14">
        <v>39.73</v>
      </c>
    </row>
    <row r="4365" spans="1:13" ht="12.75">
      <c r="A4365" s="66" t="s">
        <v>286</v>
      </c>
      <c r="B4365" s="53"/>
      <c r="C4365" s="66" t="s">
        <v>285</v>
      </c>
      <c r="D4365" s="53"/>
      <c r="E4365" s="53"/>
      <c r="F4365" s="53"/>
      <c r="G4365" s="53"/>
      <c r="H4365" s="53"/>
      <c r="I4365" s="67" t="s">
        <v>1</v>
      </c>
      <c r="J4365" s="53"/>
      <c r="K4365" s="67">
        <v>123165.87</v>
      </c>
      <c r="L4365" s="53"/>
      <c r="M4365" s="49" t="s">
        <v>1</v>
      </c>
    </row>
    <row r="4366" spans="1:13" ht="12.75">
      <c r="A4366" s="68" t="s">
        <v>448</v>
      </c>
      <c r="B4366" s="53"/>
      <c r="C4366" s="53"/>
      <c r="D4366" s="53"/>
      <c r="E4366" s="53"/>
      <c r="F4366" s="53"/>
      <c r="G4366" s="53"/>
      <c r="H4366" s="53"/>
      <c r="I4366" s="69">
        <v>3737000</v>
      </c>
      <c r="J4366" s="53"/>
      <c r="K4366" s="69">
        <v>1553470.74</v>
      </c>
      <c r="L4366" s="53"/>
      <c r="M4366" s="46">
        <v>41.57</v>
      </c>
    </row>
    <row r="4367" spans="1:13" ht="12.75">
      <c r="A4367" s="68" t="s">
        <v>449</v>
      </c>
      <c r="B4367" s="53"/>
      <c r="C4367" s="53"/>
      <c r="D4367" s="53"/>
      <c r="E4367" s="53"/>
      <c r="F4367" s="53"/>
      <c r="G4367" s="53"/>
      <c r="H4367" s="53"/>
      <c r="I4367" s="69">
        <v>3737000</v>
      </c>
      <c r="J4367" s="53"/>
      <c r="K4367" s="69">
        <v>1553470.74</v>
      </c>
      <c r="L4367" s="53"/>
      <c r="M4367" s="46">
        <v>41.57</v>
      </c>
    </row>
    <row r="4368" spans="1:13" ht="12.75">
      <c r="A4368" s="64" t="s">
        <v>280</v>
      </c>
      <c r="B4368" s="53"/>
      <c r="C4368" s="64" t="s">
        <v>281</v>
      </c>
      <c r="D4368" s="53"/>
      <c r="E4368" s="53"/>
      <c r="F4368" s="53"/>
      <c r="G4368" s="53"/>
      <c r="H4368" s="53"/>
      <c r="I4368" s="65">
        <v>376000</v>
      </c>
      <c r="J4368" s="53"/>
      <c r="K4368" s="65">
        <v>0</v>
      </c>
      <c r="L4368" s="53"/>
      <c r="M4368" s="14">
        <v>0</v>
      </c>
    </row>
    <row r="4369" spans="1:13" ht="12.75">
      <c r="A4369" s="66" t="s">
        <v>282</v>
      </c>
      <c r="B4369" s="53"/>
      <c r="C4369" s="66" t="s">
        <v>283</v>
      </c>
      <c r="D4369" s="53"/>
      <c r="E4369" s="53"/>
      <c r="F4369" s="53"/>
      <c r="G4369" s="53"/>
      <c r="H4369" s="53"/>
      <c r="I4369" s="67" t="s">
        <v>1</v>
      </c>
      <c r="J4369" s="53"/>
      <c r="K4369" s="67">
        <v>0</v>
      </c>
      <c r="L4369" s="53"/>
      <c r="M4369" s="49" t="s">
        <v>1</v>
      </c>
    </row>
    <row r="4370" spans="1:13" ht="12.75">
      <c r="A4370" s="64" t="s">
        <v>284</v>
      </c>
      <c r="B4370" s="53"/>
      <c r="C4370" s="64" t="s">
        <v>285</v>
      </c>
      <c r="D4370" s="53"/>
      <c r="E4370" s="53"/>
      <c r="F4370" s="53"/>
      <c r="G4370" s="53"/>
      <c r="H4370" s="53"/>
      <c r="I4370" s="65">
        <v>228000</v>
      </c>
      <c r="J4370" s="53"/>
      <c r="K4370" s="65">
        <v>175391.72</v>
      </c>
      <c r="L4370" s="53"/>
      <c r="M4370" s="14">
        <v>76.93</v>
      </c>
    </row>
    <row r="4371" spans="1:13" ht="12.75">
      <c r="A4371" s="66" t="s">
        <v>286</v>
      </c>
      <c r="B4371" s="53"/>
      <c r="C4371" s="66" t="s">
        <v>285</v>
      </c>
      <c r="D4371" s="53"/>
      <c r="E4371" s="53"/>
      <c r="F4371" s="53"/>
      <c r="G4371" s="53"/>
      <c r="H4371" s="53"/>
      <c r="I4371" s="67" t="s">
        <v>1</v>
      </c>
      <c r="J4371" s="53"/>
      <c r="K4371" s="67">
        <v>175391.72</v>
      </c>
      <c r="L4371" s="53"/>
      <c r="M4371" s="49" t="s">
        <v>1</v>
      </c>
    </row>
    <row r="4372" spans="1:13" ht="12.75">
      <c r="A4372" s="64" t="s">
        <v>287</v>
      </c>
      <c r="B4372" s="53"/>
      <c r="C4372" s="64" t="s">
        <v>288</v>
      </c>
      <c r="D4372" s="53"/>
      <c r="E4372" s="53"/>
      <c r="F4372" s="53"/>
      <c r="G4372" s="53"/>
      <c r="H4372" s="53"/>
      <c r="I4372" s="65">
        <v>149000</v>
      </c>
      <c r="J4372" s="53"/>
      <c r="K4372" s="65">
        <v>0</v>
      </c>
      <c r="L4372" s="53"/>
      <c r="M4372" s="14">
        <v>0</v>
      </c>
    </row>
    <row r="4373" spans="1:13" ht="12.75">
      <c r="A4373" s="66" t="s">
        <v>289</v>
      </c>
      <c r="B4373" s="53"/>
      <c r="C4373" s="66" t="s">
        <v>290</v>
      </c>
      <c r="D4373" s="53"/>
      <c r="E4373" s="53"/>
      <c r="F4373" s="53"/>
      <c r="G4373" s="53"/>
      <c r="H4373" s="53"/>
      <c r="I4373" s="67" t="s">
        <v>1</v>
      </c>
      <c r="J4373" s="53"/>
      <c r="K4373" s="67">
        <v>0</v>
      </c>
      <c r="L4373" s="53"/>
      <c r="M4373" s="49" t="s">
        <v>1</v>
      </c>
    </row>
    <row r="4374" spans="1:13" ht="12.75">
      <c r="A4374" s="64" t="s">
        <v>291</v>
      </c>
      <c r="B4374" s="53"/>
      <c r="C4374" s="64" t="s">
        <v>292</v>
      </c>
      <c r="D4374" s="53"/>
      <c r="E4374" s="53"/>
      <c r="F4374" s="53"/>
      <c r="G4374" s="53"/>
      <c r="H4374" s="53"/>
      <c r="I4374" s="65">
        <v>350000</v>
      </c>
      <c r="J4374" s="53"/>
      <c r="K4374" s="65">
        <v>172133.8</v>
      </c>
      <c r="L4374" s="53"/>
      <c r="M4374" s="14">
        <v>49.18</v>
      </c>
    </row>
    <row r="4375" spans="1:13" ht="12.75">
      <c r="A4375" s="66" t="s">
        <v>318</v>
      </c>
      <c r="B4375" s="53"/>
      <c r="C4375" s="66" t="s">
        <v>319</v>
      </c>
      <c r="D4375" s="53"/>
      <c r="E4375" s="53"/>
      <c r="F4375" s="53"/>
      <c r="G4375" s="53"/>
      <c r="H4375" s="53"/>
      <c r="I4375" s="67" t="s">
        <v>1</v>
      </c>
      <c r="J4375" s="53"/>
      <c r="K4375" s="67">
        <v>0</v>
      </c>
      <c r="L4375" s="53"/>
      <c r="M4375" s="49" t="s">
        <v>1</v>
      </c>
    </row>
    <row r="4376" spans="1:13" ht="12.75">
      <c r="A4376" s="66" t="s">
        <v>293</v>
      </c>
      <c r="B4376" s="53"/>
      <c r="C4376" s="66" t="s">
        <v>294</v>
      </c>
      <c r="D4376" s="53"/>
      <c r="E4376" s="53"/>
      <c r="F4376" s="53"/>
      <c r="G4376" s="53"/>
      <c r="H4376" s="53"/>
      <c r="I4376" s="67" t="s">
        <v>1</v>
      </c>
      <c r="J4376" s="53"/>
      <c r="K4376" s="67">
        <v>170268.8</v>
      </c>
      <c r="L4376" s="53"/>
      <c r="M4376" s="49" t="s">
        <v>1</v>
      </c>
    </row>
    <row r="4377" spans="1:13" ht="12.75">
      <c r="A4377" s="66" t="s">
        <v>320</v>
      </c>
      <c r="B4377" s="53"/>
      <c r="C4377" s="66" t="s">
        <v>321</v>
      </c>
      <c r="D4377" s="53"/>
      <c r="E4377" s="53"/>
      <c r="F4377" s="53"/>
      <c r="G4377" s="53"/>
      <c r="H4377" s="53"/>
      <c r="I4377" s="67" t="s">
        <v>1</v>
      </c>
      <c r="J4377" s="53"/>
      <c r="K4377" s="67">
        <v>1865</v>
      </c>
      <c r="L4377" s="53"/>
      <c r="M4377" s="49" t="s">
        <v>1</v>
      </c>
    </row>
    <row r="4378" spans="1:13" ht="12.75">
      <c r="A4378" s="64" t="s">
        <v>295</v>
      </c>
      <c r="B4378" s="53"/>
      <c r="C4378" s="64" t="s">
        <v>296</v>
      </c>
      <c r="D4378" s="53"/>
      <c r="E4378" s="53"/>
      <c r="F4378" s="53"/>
      <c r="G4378" s="53"/>
      <c r="H4378" s="53"/>
      <c r="I4378" s="65">
        <v>1198000</v>
      </c>
      <c r="J4378" s="53"/>
      <c r="K4378" s="65">
        <v>659423.37</v>
      </c>
      <c r="L4378" s="53"/>
      <c r="M4378" s="14">
        <v>55.04</v>
      </c>
    </row>
    <row r="4379" spans="1:13" ht="12.75">
      <c r="A4379" s="66" t="s">
        <v>297</v>
      </c>
      <c r="B4379" s="53"/>
      <c r="C4379" s="66" t="s">
        <v>298</v>
      </c>
      <c r="D4379" s="53"/>
      <c r="E4379" s="53"/>
      <c r="F4379" s="53"/>
      <c r="G4379" s="53"/>
      <c r="H4379" s="53"/>
      <c r="I4379" s="67" t="s">
        <v>1</v>
      </c>
      <c r="J4379" s="53"/>
      <c r="K4379" s="67">
        <v>131219.51</v>
      </c>
      <c r="L4379" s="53"/>
      <c r="M4379" s="49" t="s">
        <v>1</v>
      </c>
    </row>
    <row r="4380" spans="1:13" ht="12.75">
      <c r="A4380" s="66" t="s">
        <v>387</v>
      </c>
      <c r="B4380" s="53"/>
      <c r="C4380" s="66" t="s">
        <v>388</v>
      </c>
      <c r="D4380" s="53"/>
      <c r="E4380" s="53"/>
      <c r="F4380" s="53"/>
      <c r="G4380" s="53"/>
      <c r="H4380" s="53"/>
      <c r="I4380" s="67" t="s">
        <v>1</v>
      </c>
      <c r="J4380" s="53"/>
      <c r="K4380" s="67">
        <v>197670.32</v>
      </c>
      <c r="L4380" s="53"/>
      <c r="M4380" s="49" t="s">
        <v>1</v>
      </c>
    </row>
    <row r="4381" spans="1:13" ht="12.75">
      <c r="A4381" s="66" t="s">
        <v>326</v>
      </c>
      <c r="B4381" s="53"/>
      <c r="C4381" s="66" t="s">
        <v>327</v>
      </c>
      <c r="D4381" s="53"/>
      <c r="E4381" s="53"/>
      <c r="F4381" s="53"/>
      <c r="G4381" s="53"/>
      <c r="H4381" s="53"/>
      <c r="I4381" s="67" t="s">
        <v>1</v>
      </c>
      <c r="J4381" s="53"/>
      <c r="K4381" s="67">
        <v>290705.74</v>
      </c>
      <c r="L4381" s="53"/>
      <c r="M4381" s="49" t="s">
        <v>1</v>
      </c>
    </row>
    <row r="4382" spans="1:13" ht="12.75">
      <c r="A4382" s="66" t="s">
        <v>328</v>
      </c>
      <c r="B4382" s="53"/>
      <c r="C4382" s="66" t="s">
        <v>329</v>
      </c>
      <c r="D4382" s="53"/>
      <c r="E4382" s="53"/>
      <c r="F4382" s="53"/>
      <c r="G4382" s="53"/>
      <c r="H4382" s="53"/>
      <c r="I4382" s="67" t="s">
        <v>1</v>
      </c>
      <c r="J4382" s="53"/>
      <c r="K4382" s="67">
        <v>13378.19</v>
      </c>
      <c r="L4382" s="53"/>
      <c r="M4382" s="49" t="s">
        <v>1</v>
      </c>
    </row>
    <row r="4383" spans="1:13" ht="12.75">
      <c r="A4383" s="66" t="s">
        <v>330</v>
      </c>
      <c r="B4383" s="53"/>
      <c r="C4383" s="66" t="s">
        <v>331</v>
      </c>
      <c r="D4383" s="53"/>
      <c r="E4383" s="53"/>
      <c r="F4383" s="53"/>
      <c r="G4383" s="53"/>
      <c r="H4383" s="53"/>
      <c r="I4383" s="67" t="s">
        <v>1</v>
      </c>
      <c r="J4383" s="53"/>
      <c r="K4383" s="67">
        <v>13327.86</v>
      </c>
      <c r="L4383" s="53"/>
      <c r="M4383" s="49" t="s">
        <v>1</v>
      </c>
    </row>
    <row r="4384" spans="1:13" ht="12.75">
      <c r="A4384" s="66" t="s">
        <v>332</v>
      </c>
      <c r="B4384" s="53"/>
      <c r="C4384" s="66" t="s">
        <v>333</v>
      </c>
      <c r="D4384" s="53"/>
      <c r="E4384" s="53"/>
      <c r="F4384" s="53"/>
      <c r="G4384" s="53"/>
      <c r="H4384" s="53"/>
      <c r="I4384" s="67" t="s">
        <v>1</v>
      </c>
      <c r="J4384" s="53"/>
      <c r="K4384" s="67">
        <v>13121.75</v>
      </c>
      <c r="L4384" s="53"/>
      <c r="M4384" s="49" t="s">
        <v>1</v>
      </c>
    </row>
    <row r="4385" spans="1:13" ht="12.75">
      <c r="A4385" s="64" t="s">
        <v>299</v>
      </c>
      <c r="B4385" s="53"/>
      <c r="C4385" s="64" t="s">
        <v>300</v>
      </c>
      <c r="D4385" s="53"/>
      <c r="E4385" s="53"/>
      <c r="F4385" s="53"/>
      <c r="G4385" s="53"/>
      <c r="H4385" s="53"/>
      <c r="I4385" s="65">
        <v>987500</v>
      </c>
      <c r="J4385" s="53"/>
      <c r="K4385" s="65">
        <v>371131.8</v>
      </c>
      <c r="L4385" s="53"/>
      <c r="M4385" s="14">
        <v>37.58</v>
      </c>
    </row>
    <row r="4386" spans="1:13" ht="12.75">
      <c r="A4386" s="66" t="s">
        <v>334</v>
      </c>
      <c r="B4386" s="53"/>
      <c r="C4386" s="66" t="s">
        <v>335</v>
      </c>
      <c r="D4386" s="53"/>
      <c r="E4386" s="53"/>
      <c r="F4386" s="53"/>
      <c r="G4386" s="53"/>
      <c r="H4386" s="53"/>
      <c r="I4386" s="67" t="s">
        <v>1</v>
      </c>
      <c r="J4386" s="53"/>
      <c r="K4386" s="67">
        <v>27863.84</v>
      </c>
      <c r="L4386" s="53"/>
      <c r="M4386" s="49" t="s">
        <v>1</v>
      </c>
    </row>
    <row r="4387" spans="1:13" ht="12.75">
      <c r="A4387" s="66" t="s">
        <v>336</v>
      </c>
      <c r="B4387" s="53"/>
      <c r="C4387" s="66" t="s">
        <v>337</v>
      </c>
      <c r="D4387" s="53"/>
      <c r="E4387" s="53"/>
      <c r="F4387" s="53"/>
      <c r="G4387" s="53"/>
      <c r="H4387" s="53"/>
      <c r="I4387" s="67" t="s">
        <v>1</v>
      </c>
      <c r="J4387" s="53"/>
      <c r="K4387" s="67">
        <v>79676.11</v>
      </c>
      <c r="L4387" s="53"/>
      <c r="M4387" s="49" t="s">
        <v>1</v>
      </c>
    </row>
    <row r="4388" spans="1:13" ht="12.75">
      <c r="A4388" s="66" t="s">
        <v>301</v>
      </c>
      <c r="B4388" s="53"/>
      <c r="C4388" s="66" t="s">
        <v>302</v>
      </c>
      <c r="D4388" s="53"/>
      <c r="E4388" s="53"/>
      <c r="F4388" s="53"/>
      <c r="G4388" s="53"/>
      <c r="H4388" s="53"/>
      <c r="I4388" s="67" t="s">
        <v>1</v>
      </c>
      <c r="J4388" s="53"/>
      <c r="K4388" s="67">
        <v>0</v>
      </c>
      <c r="L4388" s="53"/>
      <c r="M4388" s="49" t="s">
        <v>1</v>
      </c>
    </row>
    <row r="4389" spans="1:13" ht="12.75">
      <c r="A4389" s="66" t="s">
        <v>338</v>
      </c>
      <c r="B4389" s="53"/>
      <c r="C4389" s="66" t="s">
        <v>339</v>
      </c>
      <c r="D4389" s="53"/>
      <c r="E4389" s="53"/>
      <c r="F4389" s="53"/>
      <c r="G4389" s="53"/>
      <c r="H4389" s="53"/>
      <c r="I4389" s="67" t="s">
        <v>1</v>
      </c>
      <c r="J4389" s="53"/>
      <c r="K4389" s="67">
        <v>105968.06</v>
      </c>
      <c r="L4389" s="53"/>
      <c r="M4389" s="49" t="s">
        <v>1</v>
      </c>
    </row>
    <row r="4390" spans="1:13" ht="12.75">
      <c r="A4390" s="66" t="s">
        <v>340</v>
      </c>
      <c r="B4390" s="53"/>
      <c r="C4390" s="66" t="s">
        <v>341</v>
      </c>
      <c r="D4390" s="53"/>
      <c r="E4390" s="53"/>
      <c r="F4390" s="53"/>
      <c r="G4390" s="53"/>
      <c r="H4390" s="53"/>
      <c r="I4390" s="67" t="s">
        <v>1</v>
      </c>
      <c r="J4390" s="53"/>
      <c r="K4390" s="67">
        <v>10112.32</v>
      </c>
      <c r="L4390" s="53"/>
      <c r="M4390" s="49" t="s">
        <v>1</v>
      </c>
    </row>
    <row r="4391" spans="1:13" ht="12.75">
      <c r="A4391" s="66" t="s">
        <v>342</v>
      </c>
      <c r="B4391" s="53"/>
      <c r="C4391" s="66" t="s">
        <v>343</v>
      </c>
      <c r="D4391" s="53"/>
      <c r="E4391" s="53"/>
      <c r="F4391" s="53"/>
      <c r="G4391" s="53"/>
      <c r="H4391" s="53"/>
      <c r="I4391" s="67" t="s">
        <v>1</v>
      </c>
      <c r="J4391" s="53"/>
      <c r="K4391" s="67">
        <v>14275</v>
      </c>
      <c r="L4391" s="53"/>
      <c r="M4391" s="49" t="s">
        <v>1</v>
      </c>
    </row>
    <row r="4392" spans="1:13" ht="12.75">
      <c r="A4392" s="66" t="s">
        <v>303</v>
      </c>
      <c r="B4392" s="53"/>
      <c r="C4392" s="66" t="s">
        <v>304</v>
      </c>
      <c r="D4392" s="53"/>
      <c r="E4392" s="53"/>
      <c r="F4392" s="53"/>
      <c r="G4392" s="53"/>
      <c r="H4392" s="53"/>
      <c r="I4392" s="67" t="s">
        <v>1</v>
      </c>
      <c r="J4392" s="53"/>
      <c r="K4392" s="67">
        <v>12250</v>
      </c>
      <c r="L4392" s="53"/>
      <c r="M4392" s="49" t="s">
        <v>1</v>
      </c>
    </row>
    <row r="4393" spans="1:13" ht="12.75">
      <c r="A4393" s="66" t="s">
        <v>389</v>
      </c>
      <c r="B4393" s="53"/>
      <c r="C4393" s="66" t="s">
        <v>390</v>
      </c>
      <c r="D4393" s="53"/>
      <c r="E4393" s="53"/>
      <c r="F4393" s="53"/>
      <c r="G4393" s="53"/>
      <c r="H4393" s="53"/>
      <c r="I4393" s="67" t="s">
        <v>1</v>
      </c>
      <c r="J4393" s="53"/>
      <c r="K4393" s="67">
        <v>1426.31</v>
      </c>
      <c r="L4393" s="53"/>
      <c r="M4393" s="49" t="s">
        <v>1</v>
      </c>
    </row>
    <row r="4394" spans="1:13" ht="12.75">
      <c r="A4394" s="66" t="s">
        <v>344</v>
      </c>
      <c r="B4394" s="53"/>
      <c r="C4394" s="66" t="s">
        <v>345</v>
      </c>
      <c r="D4394" s="53"/>
      <c r="E4394" s="53"/>
      <c r="F4394" s="53"/>
      <c r="G4394" s="53"/>
      <c r="H4394" s="53"/>
      <c r="I4394" s="67" t="s">
        <v>1</v>
      </c>
      <c r="J4394" s="53"/>
      <c r="K4394" s="67">
        <v>119560.16</v>
      </c>
      <c r="L4394" s="53"/>
      <c r="M4394" s="49" t="s">
        <v>1</v>
      </c>
    </row>
    <row r="4395" spans="1:13" ht="12.75">
      <c r="A4395" s="64" t="s">
        <v>305</v>
      </c>
      <c r="B4395" s="53"/>
      <c r="C4395" s="64" t="s">
        <v>306</v>
      </c>
      <c r="D4395" s="53"/>
      <c r="E4395" s="53"/>
      <c r="F4395" s="53"/>
      <c r="G4395" s="53"/>
      <c r="H4395" s="53"/>
      <c r="I4395" s="65">
        <v>308500</v>
      </c>
      <c r="J4395" s="53"/>
      <c r="K4395" s="65">
        <v>147573.26</v>
      </c>
      <c r="L4395" s="53"/>
      <c r="M4395" s="14">
        <v>47.84</v>
      </c>
    </row>
    <row r="4396" spans="1:13" ht="12.75">
      <c r="A4396" s="66" t="s">
        <v>307</v>
      </c>
      <c r="B4396" s="53"/>
      <c r="C4396" s="66" t="s">
        <v>308</v>
      </c>
      <c r="D4396" s="53"/>
      <c r="E4396" s="53"/>
      <c r="F4396" s="53"/>
      <c r="G4396" s="53"/>
      <c r="H4396" s="53"/>
      <c r="I4396" s="67" t="s">
        <v>1</v>
      </c>
      <c r="J4396" s="53"/>
      <c r="K4396" s="67">
        <v>35094.42</v>
      </c>
      <c r="L4396" s="53"/>
      <c r="M4396" s="49" t="s">
        <v>1</v>
      </c>
    </row>
    <row r="4397" spans="1:13" ht="12.75">
      <c r="A4397" s="66" t="s">
        <v>346</v>
      </c>
      <c r="B4397" s="53"/>
      <c r="C4397" s="66" t="s">
        <v>347</v>
      </c>
      <c r="D4397" s="53"/>
      <c r="E4397" s="53"/>
      <c r="F4397" s="53"/>
      <c r="G4397" s="53"/>
      <c r="H4397" s="53"/>
      <c r="I4397" s="67" t="s">
        <v>1</v>
      </c>
      <c r="J4397" s="53"/>
      <c r="K4397" s="67">
        <v>98978.82</v>
      </c>
      <c r="L4397" s="53"/>
      <c r="M4397" s="49" t="s">
        <v>1</v>
      </c>
    </row>
    <row r="4398" spans="1:13" ht="12.75">
      <c r="A4398" s="66" t="s">
        <v>309</v>
      </c>
      <c r="B4398" s="53"/>
      <c r="C4398" s="66" t="s">
        <v>310</v>
      </c>
      <c r="D4398" s="53"/>
      <c r="E4398" s="53"/>
      <c r="F4398" s="53"/>
      <c r="G4398" s="53"/>
      <c r="H4398" s="53"/>
      <c r="I4398" s="67" t="s">
        <v>1</v>
      </c>
      <c r="J4398" s="53"/>
      <c r="K4398" s="67">
        <v>0</v>
      </c>
      <c r="L4398" s="53"/>
      <c r="M4398" s="49" t="s">
        <v>1</v>
      </c>
    </row>
    <row r="4399" spans="1:13" ht="12.75">
      <c r="A4399" s="66" t="s">
        <v>350</v>
      </c>
      <c r="B4399" s="53"/>
      <c r="C4399" s="66" t="s">
        <v>351</v>
      </c>
      <c r="D4399" s="53"/>
      <c r="E4399" s="53"/>
      <c r="F4399" s="53"/>
      <c r="G4399" s="53"/>
      <c r="H4399" s="53"/>
      <c r="I4399" s="67" t="s">
        <v>1</v>
      </c>
      <c r="J4399" s="53"/>
      <c r="K4399" s="67">
        <v>13500.02</v>
      </c>
      <c r="L4399" s="53"/>
      <c r="M4399" s="49" t="s">
        <v>1</v>
      </c>
    </row>
    <row r="4400" spans="1:13" ht="12.75">
      <c r="A4400" s="66" t="s">
        <v>311</v>
      </c>
      <c r="B4400" s="53"/>
      <c r="C4400" s="66" t="s">
        <v>306</v>
      </c>
      <c r="D4400" s="53"/>
      <c r="E4400" s="53"/>
      <c r="F4400" s="53"/>
      <c r="G4400" s="53"/>
      <c r="H4400" s="53"/>
      <c r="I4400" s="67" t="s">
        <v>1</v>
      </c>
      <c r="J4400" s="53"/>
      <c r="K4400" s="67">
        <v>0</v>
      </c>
      <c r="L4400" s="53"/>
      <c r="M4400" s="49" t="s">
        <v>1</v>
      </c>
    </row>
    <row r="4401" spans="1:13" ht="12.75">
      <c r="A4401" s="64" t="s">
        <v>352</v>
      </c>
      <c r="B4401" s="53"/>
      <c r="C4401" s="64" t="s">
        <v>353</v>
      </c>
      <c r="D4401" s="53"/>
      <c r="E4401" s="53"/>
      <c r="F4401" s="53"/>
      <c r="G4401" s="53"/>
      <c r="H4401" s="53"/>
      <c r="I4401" s="65">
        <v>5000</v>
      </c>
      <c r="J4401" s="53"/>
      <c r="K4401" s="65">
        <v>628.85</v>
      </c>
      <c r="L4401" s="53"/>
      <c r="M4401" s="14">
        <v>12.58</v>
      </c>
    </row>
    <row r="4402" spans="1:13" ht="12.75">
      <c r="A4402" s="66" t="s">
        <v>354</v>
      </c>
      <c r="B4402" s="53"/>
      <c r="C4402" s="66" t="s">
        <v>355</v>
      </c>
      <c r="D4402" s="53"/>
      <c r="E4402" s="53"/>
      <c r="F4402" s="53"/>
      <c r="G4402" s="53"/>
      <c r="H4402" s="53"/>
      <c r="I4402" s="67" t="s">
        <v>1</v>
      </c>
      <c r="J4402" s="53"/>
      <c r="K4402" s="67">
        <v>295</v>
      </c>
      <c r="L4402" s="53"/>
      <c r="M4402" s="49" t="s">
        <v>1</v>
      </c>
    </row>
    <row r="4403" spans="1:13" ht="12.75">
      <c r="A4403" s="66" t="s">
        <v>356</v>
      </c>
      <c r="B4403" s="53"/>
      <c r="C4403" s="66" t="s">
        <v>357</v>
      </c>
      <c r="D4403" s="53"/>
      <c r="E4403" s="53"/>
      <c r="F4403" s="53"/>
      <c r="G4403" s="53"/>
      <c r="H4403" s="53"/>
      <c r="I4403" s="67" t="s">
        <v>1</v>
      </c>
      <c r="J4403" s="53"/>
      <c r="K4403" s="67">
        <v>333.85</v>
      </c>
      <c r="L4403" s="53"/>
      <c r="M4403" s="49" t="s">
        <v>1</v>
      </c>
    </row>
    <row r="4404" spans="1:13" ht="12.75">
      <c r="A4404" s="64" t="s">
        <v>322</v>
      </c>
      <c r="B4404" s="53"/>
      <c r="C4404" s="64" t="s">
        <v>323</v>
      </c>
      <c r="D4404" s="53"/>
      <c r="E4404" s="53"/>
      <c r="F4404" s="53"/>
      <c r="G4404" s="53"/>
      <c r="H4404" s="53"/>
      <c r="I4404" s="65">
        <v>120000</v>
      </c>
      <c r="J4404" s="53"/>
      <c r="K4404" s="65">
        <v>27187.94</v>
      </c>
      <c r="L4404" s="53"/>
      <c r="M4404" s="14">
        <v>22.66</v>
      </c>
    </row>
    <row r="4405" spans="1:13" ht="12.75">
      <c r="A4405" s="66" t="s">
        <v>324</v>
      </c>
      <c r="B4405" s="53"/>
      <c r="C4405" s="66" t="s">
        <v>325</v>
      </c>
      <c r="D4405" s="53"/>
      <c r="E4405" s="53"/>
      <c r="F4405" s="53"/>
      <c r="G4405" s="53"/>
      <c r="H4405" s="53"/>
      <c r="I4405" s="67" t="s">
        <v>1</v>
      </c>
      <c r="J4405" s="53"/>
      <c r="K4405" s="67">
        <v>0</v>
      </c>
      <c r="L4405" s="53"/>
      <c r="M4405" s="49" t="s">
        <v>1</v>
      </c>
    </row>
    <row r="4406" spans="1:13" ht="12.75">
      <c r="A4406" s="66" t="s">
        <v>363</v>
      </c>
      <c r="B4406" s="53"/>
      <c r="C4406" s="66" t="s">
        <v>364</v>
      </c>
      <c r="D4406" s="53"/>
      <c r="E4406" s="53"/>
      <c r="F4406" s="53"/>
      <c r="G4406" s="53"/>
      <c r="H4406" s="53"/>
      <c r="I4406" s="67" t="s">
        <v>1</v>
      </c>
      <c r="J4406" s="53"/>
      <c r="K4406" s="67">
        <v>23177.69</v>
      </c>
      <c r="L4406" s="53"/>
      <c r="M4406" s="49" t="s">
        <v>1</v>
      </c>
    </row>
    <row r="4407" spans="1:13" ht="12.75">
      <c r="A4407" s="66" t="s">
        <v>508</v>
      </c>
      <c r="B4407" s="53"/>
      <c r="C4407" s="66" t="s">
        <v>509</v>
      </c>
      <c r="D4407" s="53"/>
      <c r="E4407" s="53"/>
      <c r="F4407" s="53"/>
      <c r="G4407" s="53"/>
      <c r="H4407" s="53"/>
      <c r="I4407" s="67" t="s">
        <v>1</v>
      </c>
      <c r="J4407" s="53"/>
      <c r="K4407" s="67">
        <v>0</v>
      </c>
      <c r="L4407" s="53"/>
      <c r="M4407" s="49" t="s">
        <v>1</v>
      </c>
    </row>
    <row r="4408" spans="1:13" ht="12.75">
      <c r="A4408" s="66" t="s">
        <v>365</v>
      </c>
      <c r="B4408" s="53"/>
      <c r="C4408" s="66" t="s">
        <v>366</v>
      </c>
      <c r="D4408" s="53"/>
      <c r="E4408" s="53"/>
      <c r="F4408" s="53"/>
      <c r="G4408" s="53"/>
      <c r="H4408" s="53"/>
      <c r="I4408" s="67" t="s">
        <v>1</v>
      </c>
      <c r="J4408" s="53"/>
      <c r="K4408" s="67">
        <v>4010.25</v>
      </c>
      <c r="L4408" s="53"/>
      <c r="M4408" s="49" t="s">
        <v>1</v>
      </c>
    </row>
    <row r="4409" spans="1:13" ht="12.75">
      <c r="A4409" s="64" t="s">
        <v>401</v>
      </c>
      <c r="B4409" s="53"/>
      <c r="C4409" s="64" t="s">
        <v>402</v>
      </c>
      <c r="D4409" s="53"/>
      <c r="E4409" s="53"/>
      <c r="F4409" s="53"/>
      <c r="G4409" s="53"/>
      <c r="H4409" s="53"/>
      <c r="I4409" s="65">
        <v>15000</v>
      </c>
      <c r="J4409" s="53"/>
      <c r="K4409" s="65">
        <v>0</v>
      </c>
      <c r="L4409" s="53"/>
      <c r="M4409" s="14">
        <v>0</v>
      </c>
    </row>
    <row r="4410" spans="1:13" ht="12.75">
      <c r="A4410" s="66" t="s">
        <v>403</v>
      </c>
      <c r="B4410" s="53"/>
      <c r="C4410" s="66" t="s">
        <v>402</v>
      </c>
      <c r="D4410" s="53"/>
      <c r="E4410" s="53"/>
      <c r="F4410" s="53"/>
      <c r="G4410" s="53"/>
      <c r="H4410" s="53"/>
      <c r="I4410" s="67" t="s">
        <v>1</v>
      </c>
      <c r="J4410" s="53"/>
      <c r="K4410" s="67">
        <v>0</v>
      </c>
      <c r="L4410" s="53"/>
      <c r="M4410" s="49" t="s">
        <v>1</v>
      </c>
    </row>
    <row r="4411" spans="1:13" ht="12.75">
      <c r="A4411" s="68" t="s">
        <v>450</v>
      </c>
      <c r="B4411" s="53"/>
      <c r="C4411" s="53"/>
      <c r="D4411" s="53"/>
      <c r="E4411" s="53"/>
      <c r="F4411" s="53"/>
      <c r="G4411" s="53"/>
      <c r="H4411" s="53"/>
      <c r="I4411" s="69">
        <v>260000</v>
      </c>
      <c r="J4411" s="53"/>
      <c r="K4411" s="69">
        <v>0</v>
      </c>
      <c r="L4411" s="53"/>
      <c r="M4411" s="46">
        <v>0</v>
      </c>
    </row>
    <row r="4412" spans="1:13" ht="12.75">
      <c r="A4412" s="68" t="s">
        <v>451</v>
      </c>
      <c r="B4412" s="53"/>
      <c r="C4412" s="53"/>
      <c r="D4412" s="53"/>
      <c r="E4412" s="53"/>
      <c r="F4412" s="53"/>
      <c r="G4412" s="53"/>
      <c r="H4412" s="53"/>
      <c r="I4412" s="69">
        <v>260000</v>
      </c>
      <c r="J4412" s="53"/>
      <c r="K4412" s="69">
        <v>0</v>
      </c>
      <c r="L4412" s="53"/>
      <c r="M4412" s="46">
        <v>0</v>
      </c>
    </row>
    <row r="4413" spans="1:13" ht="12.75">
      <c r="A4413" s="64" t="s">
        <v>280</v>
      </c>
      <c r="B4413" s="53"/>
      <c r="C4413" s="64" t="s">
        <v>281</v>
      </c>
      <c r="D4413" s="53"/>
      <c r="E4413" s="53"/>
      <c r="F4413" s="53"/>
      <c r="G4413" s="53"/>
      <c r="H4413" s="53"/>
      <c r="I4413" s="65">
        <v>250000</v>
      </c>
      <c r="J4413" s="53"/>
      <c r="K4413" s="65">
        <v>0</v>
      </c>
      <c r="L4413" s="53"/>
      <c r="M4413" s="14">
        <v>0</v>
      </c>
    </row>
    <row r="4414" spans="1:13" ht="12.75">
      <c r="A4414" s="66" t="s">
        <v>282</v>
      </c>
      <c r="B4414" s="53"/>
      <c r="C4414" s="66" t="s">
        <v>283</v>
      </c>
      <c r="D4414" s="53"/>
      <c r="E4414" s="53"/>
      <c r="F4414" s="53"/>
      <c r="G4414" s="53"/>
      <c r="H4414" s="53"/>
      <c r="I4414" s="67" t="s">
        <v>1</v>
      </c>
      <c r="J4414" s="53"/>
      <c r="K4414" s="67">
        <v>0</v>
      </c>
      <c r="L4414" s="53"/>
      <c r="M4414" s="49" t="s">
        <v>1</v>
      </c>
    </row>
    <row r="4415" spans="1:13" ht="12.75">
      <c r="A4415" s="64" t="s">
        <v>284</v>
      </c>
      <c r="B4415" s="53"/>
      <c r="C4415" s="64" t="s">
        <v>285</v>
      </c>
      <c r="D4415" s="53"/>
      <c r="E4415" s="53"/>
      <c r="F4415" s="53"/>
      <c r="G4415" s="53"/>
      <c r="H4415" s="53"/>
      <c r="I4415" s="65">
        <v>5000</v>
      </c>
      <c r="J4415" s="53"/>
      <c r="K4415" s="65">
        <v>0</v>
      </c>
      <c r="L4415" s="53"/>
      <c r="M4415" s="14">
        <v>0</v>
      </c>
    </row>
    <row r="4416" spans="1:13" ht="12.75">
      <c r="A4416" s="66" t="s">
        <v>286</v>
      </c>
      <c r="B4416" s="53"/>
      <c r="C4416" s="66" t="s">
        <v>285</v>
      </c>
      <c r="D4416" s="53"/>
      <c r="E4416" s="53"/>
      <c r="F4416" s="53"/>
      <c r="G4416" s="53"/>
      <c r="H4416" s="53"/>
      <c r="I4416" s="67" t="s">
        <v>1</v>
      </c>
      <c r="J4416" s="53"/>
      <c r="K4416" s="67">
        <v>0</v>
      </c>
      <c r="L4416" s="53"/>
      <c r="M4416" s="49" t="s">
        <v>1</v>
      </c>
    </row>
    <row r="4417" spans="1:13" ht="12.75">
      <c r="A4417" s="64" t="s">
        <v>295</v>
      </c>
      <c r="B4417" s="53"/>
      <c r="C4417" s="64" t="s">
        <v>296</v>
      </c>
      <c r="D4417" s="53"/>
      <c r="E4417" s="53"/>
      <c r="F4417" s="53"/>
      <c r="G4417" s="53"/>
      <c r="H4417" s="53"/>
      <c r="I4417" s="65">
        <v>5000</v>
      </c>
      <c r="J4417" s="53"/>
      <c r="K4417" s="65">
        <v>0</v>
      </c>
      <c r="L4417" s="53"/>
      <c r="M4417" s="14">
        <v>0</v>
      </c>
    </row>
    <row r="4418" spans="1:13" ht="12.75">
      <c r="A4418" s="66" t="s">
        <v>387</v>
      </c>
      <c r="B4418" s="53"/>
      <c r="C4418" s="66" t="s">
        <v>388</v>
      </c>
      <c r="D4418" s="53"/>
      <c r="E4418" s="53"/>
      <c r="F4418" s="53"/>
      <c r="G4418" s="53"/>
      <c r="H4418" s="53"/>
      <c r="I4418" s="67" t="s">
        <v>1</v>
      </c>
      <c r="J4418" s="53"/>
      <c r="K4418" s="67">
        <v>0</v>
      </c>
      <c r="L4418" s="53"/>
      <c r="M4418" s="49" t="s">
        <v>1</v>
      </c>
    </row>
    <row r="4419" spans="1:13" ht="12.75">
      <c r="A4419" s="68" t="s">
        <v>452</v>
      </c>
      <c r="B4419" s="53"/>
      <c r="C4419" s="53"/>
      <c r="D4419" s="53"/>
      <c r="E4419" s="53"/>
      <c r="F4419" s="53"/>
      <c r="G4419" s="53"/>
      <c r="H4419" s="53"/>
      <c r="I4419" s="69">
        <v>10000</v>
      </c>
      <c r="J4419" s="53"/>
      <c r="K4419" s="69">
        <v>6659.85</v>
      </c>
      <c r="L4419" s="53"/>
      <c r="M4419" s="46">
        <v>66.6</v>
      </c>
    </row>
    <row r="4420" spans="1:13" ht="12.75">
      <c r="A4420" s="68" t="s">
        <v>453</v>
      </c>
      <c r="B4420" s="53"/>
      <c r="C4420" s="53"/>
      <c r="D4420" s="53"/>
      <c r="E4420" s="53"/>
      <c r="F4420" s="53"/>
      <c r="G4420" s="53"/>
      <c r="H4420" s="53"/>
      <c r="I4420" s="69">
        <v>10000</v>
      </c>
      <c r="J4420" s="53"/>
      <c r="K4420" s="69">
        <v>6659.85</v>
      </c>
      <c r="L4420" s="53"/>
      <c r="M4420" s="46">
        <v>66.6</v>
      </c>
    </row>
    <row r="4421" spans="1:13" ht="12.75">
      <c r="A4421" s="64" t="s">
        <v>295</v>
      </c>
      <c r="B4421" s="53"/>
      <c r="C4421" s="64" t="s">
        <v>296</v>
      </c>
      <c r="D4421" s="53"/>
      <c r="E4421" s="53"/>
      <c r="F4421" s="53"/>
      <c r="G4421" s="53"/>
      <c r="H4421" s="53"/>
      <c r="I4421" s="65">
        <v>10000</v>
      </c>
      <c r="J4421" s="53"/>
      <c r="K4421" s="65">
        <v>6659.85</v>
      </c>
      <c r="L4421" s="53"/>
      <c r="M4421" s="14">
        <v>66.6</v>
      </c>
    </row>
    <row r="4422" spans="1:13" ht="12.75">
      <c r="A4422" s="66" t="s">
        <v>387</v>
      </c>
      <c r="B4422" s="53"/>
      <c r="C4422" s="66" t="s">
        <v>388</v>
      </c>
      <c r="D4422" s="53"/>
      <c r="E4422" s="53"/>
      <c r="F4422" s="53"/>
      <c r="G4422" s="53"/>
      <c r="H4422" s="53"/>
      <c r="I4422" s="67" t="s">
        <v>1</v>
      </c>
      <c r="J4422" s="53"/>
      <c r="K4422" s="67">
        <v>6659.85</v>
      </c>
      <c r="L4422" s="53"/>
      <c r="M4422" s="49" t="s">
        <v>1</v>
      </c>
    </row>
    <row r="4423" spans="1:13" ht="12.75">
      <c r="A4423" s="68" t="s">
        <v>454</v>
      </c>
      <c r="B4423" s="53"/>
      <c r="C4423" s="53"/>
      <c r="D4423" s="53"/>
      <c r="E4423" s="53"/>
      <c r="F4423" s="53"/>
      <c r="G4423" s="53"/>
      <c r="H4423" s="53"/>
      <c r="I4423" s="69">
        <v>15000</v>
      </c>
      <c r="J4423" s="53"/>
      <c r="K4423" s="69">
        <v>17118.13</v>
      </c>
      <c r="L4423" s="53"/>
      <c r="M4423" s="46">
        <v>114.12</v>
      </c>
    </row>
    <row r="4424" spans="1:13" ht="12.75">
      <c r="A4424" s="68" t="s">
        <v>455</v>
      </c>
      <c r="B4424" s="53"/>
      <c r="C4424" s="53"/>
      <c r="D4424" s="53"/>
      <c r="E4424" s="53"/>
      <c r="F4424" s="53"/>
      <c r="G4424" s="53"/>
      <c r="H4424" s="53"/>
      <c r="I4424" s="69">
        <v>15000</v>
      </c>
      <c r="J4424" s="53"/>
      <c r="K4424" s="69">
        <v>17118.13</v>
      </c>
      <c r="L4424" s="53"/>
      <c r="M4424" s="46">
        <v>114.12</v>
      </c>
    </row>
    <row r="4425" spans="1:13" ht="12.75">
      <c r="A4425" s="64" t="s">
        <v>299</v>
      </c>
      <c r="B4425" s="53"/>
      <c r="C4425" s="64" t="s">
        <v>300</v>
      </c>
      <c r="D4425" s="53"/>
      <c r="E4425" s="53"/>
      <c r="F4425" s="53"/>
      <c r="G4425" s="53"/>
      <c r="H4425" s="53"/>
      <c r="I4425" s="65">
        <v>15000</v>
      </c>
      <c r="J4425" s="53"/>
      <c r="K4425" s="65">
        <v>17118.13</v>
      </c>
      <c r="L4425" s="53"/>
      <c r="M4425" s="14">
        <v>114.12</v>
      </c>
    </row>
    <row r="4426" spans="1:13" ht="12.75">
      <c r="A4426" s="66" t="s">
        <v>336</v>
      </c>
      <c r="B4426" s="53"/>
      <c r="C4426" s="66" t="s">
        <v>337</v>
      </c>
      <c r="D4426" s="53"/>
      <c r="E4426" s="53"/>
      <c r="F4426" s="53"/>
      <c r="G4426" s="53"/>
      <c r="H4426" s="53"/>
      <c r="I4426" s="67" t="s">
        <v>1</v>
      </c>
      <c r="J4426" s="53"/>
      <c r="K4426" s="67">
        <v>17118.13</v>
      </c>
      <c r="L4426" s="53"/>
      <c r="M4426" s="49" t="s">
        <v>1</v>
      </c>
    </row>
    <row r="4427" spans="1:13" ht="12.75">
      <c r="A4427" s="72" t="s">
        <v>782</v>
      </c>
      <c r="B4427" s="53"/>
      <c r="C4427" s="72" t="s">
        <v>783</v>
      </c>
      <c r="D4427" s="53"/>
      <c r="E4427" s="53"/>
      <c r="F4427" s="53"/>
      <c r="G4427" s="53"/>
      <c r="H4427" s="53"/>
      <c r="I4427" s="73">
        <v>170000</v>
      </c>
      <c r="J4427" s="53"/>
      <c r="K4427" s="73">
        <v>81750.58</v>
      </c>
      <c r="L4427" s="53"/>
      <c r="M4427" s="48">
        <v>48.09</v>
      </c>
    </row>
    <row r="4428" spans="1:13" ht="12.75">
      <c r="A4428" s="68" t="s">
        <v>450</v>
      </c>
      <c r="B4428" s="53"/>
      <c r="C4428" s="53"/>
      <c r="D4428" s="53"/>
      <c r="E4428" s="53"/>
      <c r="F4428" s="53"/>
      <c r="G4428" s="53"/>
      <c r="H4428" s="53"/>
      <c r="I4428" s="69">
        <v>170000</v>
      </c>
      <c r="J4428" s="53"/>
      <c r="K4428" s="69">
        <v>81750.58</v>
      </c>
      <c r="L4428" s="53"/>
      <c r="M4428" s="46">
        <v>48.09</v>
      </c>
    </row>
    <row r="4429" spans="1:13" ht="12.75">
      <c r="A4429" s="68" t="s">
        <v>451</v>
      </c>
      <c r="B4429" s="53"/>
      <c r="C4429" s="53"/>
      <c r="D4429" s="53"/>
      <c r="E4429" s="53"/>
      <c r="F4429" s="53"/>
      <c r="G4429" s="53"/>
      <c r="H4429" s="53"/>
      <c r="I4429" s="69">
        <v>170000</v>
      </c>
      <c r="J4429" s="53"/>
      <c r="K4429" s="69">
        <v>81750.58</v>
      </c>
      <c r="L4429" s="53"/>
      <c r="M4429" s="46">
        <v>48.09</v>
      </c>
    </row>
    <row r="4430" spans="1:13" ht="12.75">
      <c r="A4430" s="64" t="s">
        <v>291</v>
      </c>
      <c r="B4430" s="53"/>
      <c r="C4430" s="64" t="s">
        <v>292</v>
      </c>
      <c r="D4430" s="53"/>
      <c r="E4430" s="53"/>
      <c r="F4430" s="53"/>
      <c r="G4430" s="53"/>
      <c r="H4430" s="53"/>
      <c r="I4430" s="65">
        <v>35000</v>
      </c>
      <c r="J4430" s="53"/>
      <c r="K4430" s="65">
        <v>15241.25</v>
      </c>
      <c r="L4430" s="53"/>
      <c r="M4430" s="14">
        <v>43.55</v>
      </c>
    </row>
    <row r="4431" spans="1:13" ht="12.75">
      <c r="A4431" s="66" t="s">
        <v>320</v>
      </c>
      <c r="B4431" s="53"/>
      <c r="C4431" s="66" t="s">
        <v>321</v>
      </c>
      <c r="D4431" s="53"/>
      <c r="E4431" s="53"/>
      <c r="F4431" s="53"/>
      <c r="G4431" s="53"/>
      <c r="H4431" s="53"/>
      <c r="I4431" s="67" t="s">
        <v>1</v>
      </c>
      <c r="J4431" s="53"/>
      <c r="K4431" s="67">
        <v>15241.25</v>
      </c>
      <c r="L4431" s="53"/>
      <c r="M4431" s="49" t="s">
        <v>1</v>
      </c>
    </row>
    <row r="4432" spans="1:13" ht="12.75">
      <c r="A4432" s="64" t="s">
        <v>295</v>
      </c>
      <c r="B4432" s="53"/>
      <c r="C4432" s="64" t="s">
        <v>296</v>
      </c>
      <c r="D4432" s="53"/>
      <c r="E4432" s="53"/>
      <c r="F4432" s="53"/>
      <c r="G4432" s="53"/>
      <c r="H4432" s="53"/>
      <c r="I4432" s="65">
        <v>135000</v>
      </c>
      <c r="J4432" s="53"/>
      <c r="K4432" s="65">
        <v>66509.33</v>
      </c>
      <c r="L4432" s="53"/>
      <c r="M4432" s="14">
        <v>49.27</v>
      </c>
    </row>
    <row r="4433" spans="1:13" ht="12.75">
      <c r="A4433" s="66" t="s">
        <v>387</v>
      </c>
      <c r="B4433" s="53"/>
      <c r="C4433" s="66" t="s">
        <v>388</v>
      </c>
      <c r="D4433" s="53"/>
      <c r="E4433" s="53"/>
      <c r="F4433" s="53"/>
      <c r="G4433" s="53"/>
      <c r="H4433" s="53"/>
      <c r="I4433" s="67" t="s">
        <v>1</v>
      </c>
      <c r="J4433" s="53"/>
      <c r="K4433" s="67">
        <v>66509.33</v>
      </c>
      <c r="L4433" s="53"/>
      <c r="M4433" s="49" t="s">
        <v>1</v>
      </c>
    </row>
    <row r="4434" spans="1:13" ht="12.75">
      <c r="A4434" s="70" t="s">
        <v>734</v>
      </c>
      <c r="B4434" s="53"/>
      <c r="C4434" s="70" t="s">
        <v>735</v>
      </c>
      <c r="D4434" s="53"/>
      <c r="E4434" s="53"/>
      <c r="F4434" s="53"/>
      <c r="G4434" s="53"/>
      <c r="H4434" s="53"/>
      <c r="I4434" s="71">
        <v>500000</v>
      </c>
      <c r="J4434" s="53"/>
      <c r="K4434" s="71">
        <v>247940.65</v>
      </c>
      <c r="L4434" s="53"/>
      <c r="M4434" s="47">
        <v>49.59</v>
      </c>
    </row>
    <row r="4435" spans="1:13" ht="12.75">
      <c r="A4435" s="72" t="s">
        <v>736</v>
      </c>
      <c r="B4435" s="53"/>
      <c r="C4435" s="72" t="s">
        <v>737</v>
      </c>
      <c r="D4435" s="53"/>
      <c r="E4435" s="53"/>
      <c r="F4435" s="53"/>
      <c r="G4435" s="53"/>
      <c r="H4435" s="53"/>
      <c r="I4435" s="73">
        <v>500000</v>
      </c>
      <c r="J4435" s="53"/>
      <c r="K4435" s="73">
        <v>247940.65</v>
      </c>
      <c r="L4435" s="53"/>
      <c r="M4435" s="48">
        <v>49.59</v>
      </c>
    </row>
    <row r="4436" spans="1:13" ht="12.75">
      <c r="A4436" s="68" t="s">
        <v>444</v>
      </c>
      <c r="B4436" s="53"/>
      <c r="C4436" s="53"/>
      <c r="D4436" s="53"/>
      <c r="E4436" s="53"/>
      <c r="F4436" s="53"/>
      <c r="G4436" s="53"/>
      <c r="H4436" s="53"/>
      <c r="I4436" s="69">
        <v>500000</v>
      </c>
      <c r="J4436" s="53"/>
      <c r="K4436" s="69">
        <v>247940.65</v>
      </c>
      <c r="L4436" s="53"/>
      <c r="M4436" s="46">
        <v>49.59</v>
      </c>
    </row>
    <row r="4437" spans="1:13" ht="12.75">
      <c r="A4437" s="68" t="s">
        <v>445</v>
      </c>
      <c r="B4437" s="53"/>
      <c r="C4437" s="53"/>
      <c r="D4437" s="53"/>
      <c r="E4437" s="53"/>
      <c r="F4437" s="53"/>
      <c r="G4437" s="53"/>
      <c r="H4437" s="53"/>
      <c r="I4437" s="69">
        <v>500000</v>
      </c>
      <c r="J4437" s="53"/>
      <c r="K4437" s="69">
        <v>247940.65</v>
      </c>
      <c r="L4437" s="53"/>
      <c r="M4437" s="46">
        <v>49.59</v>
      </c>
    </row>
    <row r="4438" spans="1:13" ht="12.75">
      <c r="A4438" s="64" t="s">
        <v>295</v>
      </c>
      <c r="B4438" s="53"/>
      <c r="C4438" s="64" t="s">
        <v>296</v>
      </c>
      <c r="D4438" s="53"/>
      <c r="E4438" s="53"/>
      <c r="F4438" s="53"/>
      <c r="G4438" s="53"/>
      <c r="H4438" s="53"/>
      <c r="I4438" s="65">
        <v>500000</v>
      </c>
      <c r="J4438" s="53"/>
      <c r="K4438" s="65">
        <v>247940.65</v>
      </c>
      <c r="L4438" s="53"/>
      <c r="M4438" s="14">
        <v>49.59</v>
      </c>
    </row>
    <row r="4439" spans="1:13" ht="12.75">
      <c r="A4439" s="66" t="s">
        <v>387</v>
      </c>
      <c r="B4439" s="53"/>
      <c r="C4439" s="66" t="s">
        <v>388</v>
      </c>
      <c r="D4439" s="53"/>
      <c r="E4439" s="53"/>
      <c r="F4439" s="53"/>
      <c r="G4439" s="53"/>
      <c r="H4439" s="53"/>
      <c r="I4439" s="67" t="s">
        <v>1</v>
      </c>
      <c r="J4439" s="53"/>
      <c r="K4439" s="67">
        <v>247940.65</v>
      </c>
      <c r="L4439" s="53"/>
      <c r="M4439" s="49" t="s">
        <v>1</v>
      </c>
    </row>
    <row r="4440" spans="1:13" ht="12.75">
      <c r="A4440" s="74" t="s">
        <v>786</v>
      </c>
      <c r="B4440" s="53"/>
      <c r="C4440" s="53"/>
      <c r="D4440" s="53"/>
      <c r="E4440" s="53"/>
      <c r="F4440" s="53"/>
      <c r="G4440" s="53"/>
      <c r="H4440" s="53"/>
      <c r="I4440" s="75">
        <v>6551900</v>
      </c>
      <c r="J4440" s="53"/>
      <c r="K4440" s="75">
        <v>3283489.34</v>
      </c>
      <c r="L4440" s="53"/>
      <c r="M4440" s="45">
        <v>50.12</v>
      </c>
    </row>
    <row r="4441" spans="1:13" ht="12.75">
      <c r="A4441" s="68" t="s">
        <v>444</v>
      </c>
      <c r="B4441" s="53"/>
      <c r="C4441" s="53"/>
      <c r="D4441" s="53"/>
      <c r="E4441" s="53"/>
      <c r="F4441" s="53"/>
      <c r="G4441" s="53"/>
      <c r="H4441" s="53"/>
      <c r="I4441" s="69">
        <v>2825400</v>
      </c>
      <c r="J4441" s="53"/>
      <c r="K4441" s="69">
        <v>1773045.12</v>
      </c>
      <c r="L4441" s="53"/>
      <c r="M4441" s="46">
        <v>62.75</v>
      </c>
    </row>
    <row r="4442" spans="1:13" ht="12.75">
      <c r="A4442" s="68" t="s">
        <v>445</v>
      </c>
      <c r="B4442" s="53"/>
      <c r="C4442" s="53"/>
      <c r="D4442" s="53"/>
      <c r="E4442" s="53"/>
      <c r="F4442" s="53"/>
      <c r="G4442" s="53"/>
      <c r="H4442" s="53"/>
      <c r="I4442" s="69">
        <v>2825400</v>
      </c>
      <c r="J4442" s="53"/>
      <c r="K4442" s="69">
        <v>1773045.12</v>
      </c>
      <c r="L4442" s="53"/>
      <c r="M4442" s="46">
        <v>62.75</v>
      </c>
    </row>
    <row r="4443" spans="1:13" ht="12.75">
      <c r="A4443" s="68" t="s">
        <v>446</v>
      </c>
      <c r="B4443" s="53"/>
      <c r="C4443" s="53"/>
      <c r="D4443" s="53"/>
      <c r="E4443" s="53"/>
      <c r="F4443" s="53"/>
      <c r="G4443" s="53"/>
      <c r="H4443" s="53"/>
      <c r="I4443" s="69">
        <v>55000</v>
      </c>
      <c r="J4443" s="53"/>
      <c r="K4443" s="69">
        <v>13639.75</v>
      </c>
      <c r="L4443" s="53"/>
      <c r="M4443" s="46">
        <v>24.8</v>
      </c>
    </row>
    <row r="4444" spans="1:13" ht="12.75">
      <c r="A4444" s="68" t="s">
        <v>447</v>
      </c>
      <c r="B4444" s="53"/>
      <c r="C4444" s="53"/>
      <c r="D4444" s="53"/>
      <c r="E4444" s="53"/>
      <c r="F4444" s="53"/>
      <c r="G4444" s="53"/>
      <c r="H4444" s="53"/>
      <c r="I4444" s="69">
        <v>55000</v>
      </c>
      <c r="J4444" s="53"/>
      <c r="K4444" s="69">
        <v>13639.75</v>
      </c>
      <c r="L4444" s="53"/>
      <c r="M4444" s="46">
        <v>24.8</v>
      </c>
    </row>
    <row r="4445" spans="1:13" ht="12.75">
      <c r="A4445" s="68" t="s">
        <v>448</v>
      </c>
      <c r="B4445" s="53"/>
      <c r="C4445" s="53"/>
      <c r="D4445" s="53"/>
      <c r="E4445" s="53"/>
      <c r="F4445" s="53"/>
      <c r="G4445" s="53"/>
      <c r="H4445" s="53"/>
      <c r="I4445" s="69">
        <v>60000</v>
      </c>
      <c r="J4445" s="53"/>
      <c r="K4445" s="69">
        <v>23844.28</v>
      </c>
      <c r="L4445" s="53"/>
      <c r="M4445" s="46">
        <v>39.74</v>
      </c>
    </row>
    <row r="4446" spans="1:13" ht="12.75">
      <c r="A4446" s="68" t="s">
        <v>449</v>
      </c>
      <c r="B4446" s="53"/>
      <c r="C4446" s="53"/>
      <c r="D4446" s="53"/>
      <c r="E4446" s="53"/>
      <c r="F4446" s="53"/>
      <c r="G4446" s="53"/>
      <c r="H4446" s="53"/>
      <c r="I4446" s="69">
        <v>60000</v>
      </c>
      <c r="J4446" s="53"/>
      <c r="K4446" s="69">
        <v>23844.28</v>
      </c>
      <c r="L4446" s="53"/>
      <c r="M4446" s="46">
        <v>39.74</v>
      </c>
    </row>
    <row r="4447" spans="1:13" ht="12.75">
      <c r="A4447" s="68" t="s">
        <v>450</v>
      </c>
      <c r="B4447" s="53"/>
      <c r="C4447" s="53"/>
      <c r="D4447" s="53"/>
      <c r="E4447" s="53"/>
      <c r="F4447" s="53"/>
      <c r="G4447" s="53"/>
      <c r="H4447" s="53"/>
      <c r="I4447" s="69">
        <v>3576500</v>
      </c>
      <c r="J4447" s="53"/>
      <c r="K4447" s="69">
        <v>1472960.19</v>
      </c>
      <c r="L4447" s="53"/>
      <c r="M4447" s="46">
        <v>41.18</v>
      </c>
    </row>
    <row r="4448" spans="1:13" ht="12.75">
      <c r="A4448" s="68" t="s">
        <v>451</v>
      </c>
      <c r="B4448" s="53"/>
      <c r="C4448" s="53"/>
      <c r="D4448" s="53"/>
      <c r="E4448" s="53"/>
      <c r="F4448" s="53"/>
      <c r="G4448" s="53"/>
      <c r="H4448" s="53"/>
      <c r="I4448" s="69">
        <v>3576500</v>
      </c>
      <c r="J4448" s="53"/>
      <c r="K4448" s="69">
        <v>1472960.19</v>
      </c>
      <c r="L4448" s="53"/>
      <c r="M4448" s="46">
        <v>41.18</v>
      </c>
    </row>
    <row r="4449" spans="1:13" ht="12.75">
      <c r="A4449" s="68" t="s">
        <v>452</v>
      </c>
      <c r="B4449" s="53"/>
      <c r="C4449" s="53"/>
      <c r="D4449" s="53"/>
      <c r="E4449" s="53"/>
      <c r="F4449" s="53"/>
      <c r="G4449" s="53"/>
      <c r="H4449" s="53"/>
      <c r="I4449" s="69">
        <v>30000</v>
      </c>
      <c r="J4449" s="53"/>
      <c r="K4449" s="69">
        <v>0</v>
      </c>
      <c r="L4449" s="53"/>
      <c r="M4449" s="46">
        <v>0</v>
      </c>
    </row>
    <row r="4450" spans="1:13" ht="12.75">
      <c r="A4450" s="68" t="s">
        <v>453</v>
      </c>
      <c r="B4450" s="53"/>
      <c r="C4450" s="53"/>
      <c r="D4450" s="53"/>
      <c r="E4450" s="53"/>
      <c r="F4450" s="53"/>
      <c r="G4450" s="53"/>
      <c r="H4450" s="53"/>
      <c r="I4450" s="69">
        <v>30000</v>
      </c>
      <c r="J4450" s="53"/>
      <c r="K4450" s="69">
        <v>0</v>
      </c>
      <c r="L4450" s="53"/>
      <c r="M4450" s="46">
        <v>0</v>
      </c>
    </row>
    <row r="4451" spans="1:13" ht="12.75">
      <c r="A4451" s="68" t="s">
        <v>454</v>
      </c>
      <c r="B4451" s="53"/>
      <c r="C4451" s="53"/>
      <c r="D4451" s="53"/>
      <c r="E4451" s="53"/>
      <c r="F4451" s="53"/>
      <c r="G4451" s="53"/>
      <c r="H4451" s="53"/>
      <c r="I4451" s="69">
        <v>5000</v>
      </c>
      <c r="J4451" s="53"/>
      <c r="K4451" s="69">
        <v>0</v>
      </c>
      <c r="L4451" s="53"/>
      <c r="M4451" s="46">
        <v>0</v>
      </c>
    </row>
    <row r="4452" spans="1:13" ht="12.75">
      <c r="A4452" s="68" t="s">
        <v>455</v>
      </c>
      <c r="B4452" s="53"/>
      <c r="C4452" s="53"/>
      <c r="D4452" s="53"/>
      <c r="E4452" s="53"/>
      <c r="F4452" s="53"/>
      <c r="G4452" s="53"/>
      <c r="H4452" s="53"/>
      <c r="I4452" s="69">
        <v>5000</v>
      </c>
      <c r="J4452" s="53"/>
      <c r="K4452" s="69">
        <v>0</v>
      </c>
      <c r="L4452" s="53"/>
      <c r="M4452" s="46">
        <v>0</v>
      </c>
    </row>
    <row r="4453" spans="1:13" ht="12.75">
      <c r="A4453" s="74" t="s">
        <v>787</v>
      </c>
      <c r="B4453" s="53"/>
      <c r="C4453" s="53"/>
      <c r="D4453" s="53"/>
      <c r="E4453" s="53"/>
      <c r="F4453" s="53"/>
      <c r="G4453" s="53"/>
      <c r="H4453" s="53"/>
      <c r="I4453" s="75">
        <v>6551900</v>
      </c>
      <c r="J4453" s="53"/>
      <c r="K4453" s="75">
        <v>3283489.34</v>
      </c>
      <c r="L4453" s="53"/>
      <c r="M4453" s="45">
        <v>50.12</v>
      </c>
    </row>
    <row r="4454" spans="1:13" ht="12.75">
      <c r="A4454" s="70" t="s">
        <v>734</v>
      </c>
      <c r="B4454" s="53"/>
      <c r="C4454" s="70" t="s">
        <v>735</v>
      </c>
      <c r="D4454" s="53"/>
      <c r="E4454" s="53"/>
      <c r="F4454" s="53"/>
      <c r="G4454" s="53"/>
      <c r="H4454" s="53"/>
      <c r="I4454" s="71">
        <v>6551900</v>
      </c>
      <c r="J4454" s="53"/>
      <c r="K4454" s="71">
        <v>3283489.34</v>
      </c>
      <c r="L4454" s="53"/>
      <c r="M4454" s="47">
        <v>50.12</v>
      </c>
    </row>
    <row r="4455" spans="1:13" ht="12.75">
      <c r="A4455" s="72" t="s">
        <v>736</v>
      </c>
      <c r="B4455" s="53"/>
      <c r="C4455" s="72" t="s">
        <v>737</v>
      </c>
      <c r="D4455" s="53"/>
      <c r="E4455" s="53"/>
      <c r="F4455" s="53"/>
      <c r="G4455" s="53"/>
      <c r="H4455" s="53"/>
      <c r="I4455" s="73">
        <v>30000</v>
      </c>
      <c r="J4455" s="53"/>
      <c r="K4455" s="73">
        <v>17290</v>
      </c>
      <c r="L4455" s="53"/>
      <c r="M4455" s="48">
        <v>57.63</v>
      </c>
    </row>
    <row r="4456" spans="1:13" ht="12.75">
      <c r="A4456" s="68" t="s">
        <v>444</v>
      </c>
      <c r="B4456" s="53"/>
      <c r="C4456" s="53"/>
      <c r="D4456" s="53"/>
      <c r="E4456" s="53"/>
      <c r="F4456" s="53"/>
      <c r="G4456" s="53"/>
      <c r="H4456" s="53"/>
      <c r="I4456" s="69">
        <v>30000</v>
      </c>
      <c r="J4456" s="53"/>
      <c r="K4456" s="69">
        <v>17290</v>
      </c>
      <c r="L4456" s="53"/>
      <c r="M4456" s="46">
        <v>57.63</v>
      </c>
    </row>
    <row r="4457" spans="1:13" ht="12.75">
      <c r="A4457" s="68" t="s">
        <v>445</v>
      </c>
      <c r="B4457" s="53"/>
      <c r="C4457" s="53"/>
      <c r="D4457" s="53"/>
      <c r="E4457" s="53"/>
      <c r="F4457" s="53"/>
      <c r="G4457" s="53"/>
      <c r="H4457" s="53"/>
      <c r="I4457" s="69">
        <v>30000</v>
      </c>
      <c r="J4457" s="53"/>
      <c r="K4457" s="69">
        <v>17290</v>
      </c>
      <c r="L4457" s="53"/>
      <c r="M4457" s="46">
        <v>57.63</v>
      </c>
    </row>
    <row r="4458" spans="1:13" ht="12.75">
      <c r="A4458" s="64" t="s">
        <v>295</v>
      </c>
      <c r="B4458" s="53"/>
      <c r="C4458" s="64" t="s">
        <v>296</v>
      </c>
      <c r="D4458" s="53"/>
      <c r="E4458" s="53"/>
      <c r="F4458" s="53"/>
      <c r="G4458" s="53"/>
      <c r="H4458" s="53"/>
      <c r="I4458" s="65">
        <v>30000</v>
      </c>
      <c r="J4458" s="53"/>
      <c r="K4458" s="65">
        <v>17290</v>
      </c>
      <c r="L4458" s="53"/>
      <c r="M4458" s="14">
        <v>57.63</v>
      </c>
    </row>
    <row r="4459" spans="1:13" ht="12.75">
      <c r="A4459" s="66" t="s">
        <v>387</v>
      </c>
      <c r="B4459" s="53"/>
      <c r="C4459" s="66" t="s">
        <v>388</v>
      </c>
      <c r="D4459" s="53"/>
      <c r="E4459" s="53"/>
      <c r="F4459" s="53"/>
      <c r="G4459" s="53"/>
      <c r="H4459" s="53"/>
      <c r="I4459" s="67" t="s">
        <v>1</v>
      </c>
      <c r="J4459" s="53"/>
      <c r="K4459" s="67">
        <v>17290</v>
      </c>
      <c r="L4459" s="53"/>
      <c r="M4459" s="49" t="s">
        <v>1</v>
      </c>
    </row>
    <row r="4460" spans="1:13" ht="12.75">
      <c r="A4460" s="72" t="s">
        <v>788</v>
      </c>
      <c r="B4460" s="53"/>
      <c r="C4460" s="72" t="s">
        <v>789</v>
      </c>
      <c r="D4460" s="53"/>
      <c r="E4460" s="53"/>
      <c r="F4460" s="53"/>
      <c r="G4460" s="53"/>
      <c r="H4460" s="53"/>
      <c r="I4460" s="73">
        <v>6521900</v>
      </c>
      <c r="J4460" s="53"/>
      <c r="K4460" s="73">
        <v>3266199.34</v>
      </c>
      <c r="L4460" s="53"/>
      <c r="M4460" s="48">
        <v>50.08</v>
      </c>
    </row>
    <row r="4461" spans="1:13" ht="12.75">
      <c r="A4461" s="68" t="s">
        <v>444</v>
      </c>
      <c r="B4461" s="53"/>
      <c r="C4461" s="53"/>
      <c r="D4461" s="53"/>
      <c r="E4461" s="53"/>
      <c r="F4461" s="53"/>
      <c r="G4461" s="53"/>
      <c r="H4461" s="53"/>
      <c r="I4461" s="69">
        <v>2795400</v>
      </c>
      <c r="J4461" s="53"/>
      <c r="K4461" s="69">
        <v>1755755.12</v>
      </c>
      <c r="L4461" s="53"/>
      <c r="M4461" s="46">
        <v>62.81</v>
      </c>
    </row>
    <row r="4462" spans="1:13" ht="12.75">
      <c r="A4462" s="68" t="s">
        <v>445</v>
      </c>
      <c r="B4462" s="53"/>
      <c r="C4462" s="53"/>
      <c r="D4462" s="53"/>
      <c r="E4462" s="53"/>
      <c r="F4462" s="53"/>
      <c r="G4462" s="53"/>
      <c r="H4462" s="53"/>
      <c r="I4462" s="69">
        <v>2795400</v>
      </c>
      <c r="J4462" s="53"/>
      <c r="K4462" s="69">
        <v>1755755.12</v>
      </c>
      <c r="L4462" s="53"/>
      <c r="M4462" s="46">
        <v>62.81</v>
      </c>
    </row>
    <row r="4463" spans="1:13" ht="12.75">
      <c r="A4463" s="64" t="s">
        <v>280</v>
      </c>
      <c r="B4463" s="53"/>
      <c r="C4463" s="64" t="s">
        <v>281</v>
      </c>
      <c r="D4463" s="53"/>
      <c r="E4463" s="53"/>
      <c r="F4463" s="53"/>
      <c r="G4463" s="53"/>
      <c r="H4463" s="53"/>
      <c r="I4463" s="65">
        <v>1780000</v>
      </c>
      <c r="J4463" s="53"/>
      <c r="K4463" s="65">
        <v>1262414.17</v>
      </c>
      <c r="L4463" s="53"/>
      <c r="M4463" s="14">
        <v>70.92</v>
      </c>
    </row>
    <row r="4464" spans="1:13" ht="12.75">
      <c r="A4464" s="66" t="s">
        <v>282</v>
      </c>
      <c r="B4464" s="53"/>
      <c r="C4464" s="66" t="s">
        <v>283</v>
      </c>
      <c r="D4464" s="53"/>
      <c r="E4464" s="53"/>
      <c r="F4464" s="53"/>
      <c r="G4464" s="53"/>
      <c r="H4464" s="53"/>
      <c r="I4464" s="67" t="s">
        <v>1</v>
      </c>
      <c r="J4464" s="53"/>
      <c r="K4464" s="67">
        <v>1262414.17</v>
      </c>
      <c r="L4464" s="53"/>
      <c r="M4464" s="49" t="s">
        <v>1</v>
      </c>
    </row>
    <row r="4465" spans="1:13" ht="12.75">
      <c r="A4465" s="64" t="s">
        <v>284</v>
      </c>
      <c r="B4465" s="53"/>
      <c r="C4465" s="64" t="s">
        <v>285</v>
      </c>
      <c r="D4465" s="53"/>
      <c r="E4465" s="53"/>
      <c r="F4465" s="53"/>
      <c r="G4465" s="53"/>
      <c r="H4465" s="53"/>
      <c r="I4465" s="65">
        <v>157400</v>
      </c>
      <c r="J4465" s="53"/>
      <c r="K4465" s="65">
        <v>82365.26</v>
      </c>
      <c r="L4465" s="53"/>
      <c r="M4465" s="14">
        <v>52.33</v>
      </c>
    </row>
    <row r="4466" spans="1:13" ht="12.75">
      <c r="A4466" s="66" t="s">
        <v>286</v>
      </c>
      <c r="B4466" s="53"/>
      <c r="C4466" s="66" t="s">
        <v>285</v>
      </c>
      <c r="D4466" s="53"/>
      <c r="E4466" s="53"/>
      <c r="F4466" s="53"/>
      <c r="G4466" s="53"/>
      <c r="H4466" s="53"/>
      <c r="I4466" s="67" t="s">
        <v>1</v>
      </c>
      <c r="J4466" s="53"/>
      <c r="K4466" s="67">
        <v>82365.26</v>
      </c>
      <c r="L4466" s="53"/>
      <c r="M4466" s="49" t="s">
        <v>1</v>
      </c>
    </row>
    <row r="4467" spans="1:13" ht="12.75">
      <c r="A4467" s="64" t="s">
        <v>287</v>
      </c>
      <c r="B4467" s="53"/>
      <c r="C4467" s="64" t="s">
        <v>288</v>
      </c>
      <c r="D4467" s="53"/>
      <c r="E4467" s="53"/>
      <c r="F4467" s="53"/>
      <c r="G4467" s="53"/>
      <c r="H4467" s="53"/>
      <c r="I4467" s="65">
        <v>760000</v>
      </c>
      <c r="J4467" s="53"/>
      <c r="K4467" s="65">
        <v>355506.94</v>
      </c>
      <c r="L4467" s="53"/>
      <c r="M4467" s="14">
        <v>46.78</v>
      </c>
    </row>
    <row r="4468" spans="1:13" ht="12.75">
      <c r="A4468" s="66" t="s">
        <v>289</v>
      </c>
      <c r="B4468" s="53"/>
      <c r="C4468" s="66" t="s">
        <v>290</v>
      </c>
      <c r="D4468" s="53"/>
      <c r="E4468" s="53"/>
      <c r="F4468" s="53"/>
      <c r="G4468" s="53"/>
      <c r="H4468" s="53"/>
      <c r="I4468" s="67" t="s">
        <v>1</v>
      </c>
      <c r="J4468" s="53"/>
      <c r="K4468" s="67">
        <v>355506.94</v>
      </c>
      <c r="L4468" s="53"/>
      <c r="M4468" s="49" t="s">
        <v>1</v>
      </c>
    </row>
    <row r="4469" spans="1:13" ht="12.75">
      <c r="A4469" s="64" t="s">
        <v>291</v>
      </c>
      <c r="B4469" s="53"/>
      <c r="C4469" s="64" t="s">
        <v>292</v>
      </c>
      <c r="D4469" s="53"/>
      <c r="E4469" s="53"/>
      <c r="F4469" s="53"/>
      <c r="G4469" s="53"/>
      <c r="H4469" s="53"/>
      <c r="I4469" s="65">
        <v>15500</v>
      </c>
      <c r="J4469" s="53"/>
      <c r="K4469" s="65">
        <v>15500</v>
      </c>
      <c r="L4469" s="53"/>
      <c r="M4469" s="14">
        <v>100</v>
      </c>
    </row>
    <row r="4470" spans="1:13" ht="12.75">
      <c r="A4470" s="66" t="s">
        <v>293</v>
      </c>
      <c r="B4470" s="53"/>
      <c r="C4470" s="66" t="s">
        <v>294</v>
      </c>
      <c r="D4470" s="53"/>
      <c r="E4470" s="53"/>
      <c r="F4470" s="53"/>
      <c r="G4470" s="53"/>
      <c r="H4470" s="53"/>
      <c r="I4470" s="67" t="s">
        <v>1</v>
      </c>
      <c r="J4470" s="53"/>
      <c r="K4470" s="67">
        <v>15500</v>
      </c>
      <c r="L4470" s="53"/>
      <c r="M4470" s="49" t="s">
        <v>1</v>
      </c>
    </row>
    <row r="4471" spans="1:13" ht="12.75">
      <c r="A4471" s="64" t="s">
        <v>299</v>
      </c>
      <c r="B4471" s="53"/>
      <c r="C4471" s="64" t="s">
        <v>300</v>
      </c>
      <c r="D4471" s="53"/>
      <c r="E4471" s="53"/>
      <c r="F4471" s="53"/>
      <c r="G4471" s="53"/>
      <c r="H4471" s="53"/>
      <c r="I4471" s="65">
        <v>31500</v>
      </c>
      <c r="J4471" s="53"/>
      <c r="K4471" s="65">
        <v>13625</v>
      </c>
      <c r="L4471" s="53"/>
      <c r="M4471" s="14">
        <v>43.25</v>
      </c>
    </row>
    <row r="4472" spans="1:13" ht="12.75">
      <c r="A4472" s="66" t="s">
        <v>303</v>
      </c>
      <c r="B4472" s="53"/>
      <c r="C4472" s="66" t="s">
        <v>304</v>
      </c>
      <c r="D4472" s="53"/>
      <c r="E4472" s="53"/>
      <c r="F4472" s="53"/>
      <c r="G4472" s="53"/>
      <c r="H4472" s="53"/>
      <c r="I4472" s="67" t="s">
        <v>1</v>
      </c>
      <c r="J4472" s="53"/>
      <c r="K4472" s="67">
        <v>13625</v>
      </c>
      <c r="L4472" s="53"/>
      <c r="M4472" s="49" t="s">
        <v>1</v>
      </c>
    </row>
    <row r="4473" spans="1:13" ht="12.75">
      <c r="A4473" s="64" t="s">
        <v>305</v>
      </c>
      <c r="B4473" s="53"/>
      <c r="C4473" s="64" t="s">
        <v>306</v>
      </c>
      <c r="D4473" s="53"/>
      <c r="E4473" s="53"/>
      <c r="F4473" s="53"/>
      <c r="G4473" s="53"/>
      <c r="H4473" s="53"/>
      <c r="I4473" s="65">
        <v>51000</v>
      </c>
      <c r="J4473" s="53"/>
      <c r="K4473" s="65">
        <v>26343.75</v>
      </c>
      <c r="L4473" s="53"/>
      <c r="M4473" s="14">
        <v>51.65</v>
      </c>
    </row>
    <row r="4474" spans="1:13" ht="12.75">
      <c r="A4474" s="66" t="s">
        <v>346</v>
      </c>
      <c r="B4474" s="53"/>
      <c r="C4474" s="66" t="s">
        <v>347</v>
      </c>
      <c r="D4474" s="53"/>
      <c r="E4474" s="53"/>
      <c r="F4474" s="53"/>
      <c r="G4474" s="53"/>
      <c r="H4474" s="53"/>
      <c r="I4474" s="67" t="s">
        <v>1</v>
      </c>
      <c r="J4474" s="53"/>
      <c r="K4474" s="67">
        <v>26343.75</v>
      </c>
      <c r="L4474" s="53"/>
      <c r="M4474" s="49" t="s">
        <v>1</v>
      </c>
    </row>
    <row r="4475" spans="1:13" ht="12.75">
      <c r="A4475" s="68" t="s">
        <v>446</v>
      </c>
      <c r="B4475" s="53"/>
      <c r="C4475" s="53"/>
      <c r="D4475" s="53"/>
      <c r="E4475" s="53"/>
      <c r="F4475" s="53"/>
      <c r="G4475" s="53"/>
      <c r="H4475" s="53"/>
      <c r="I4475" s="69">
        <v>55000</v>
      </c>
      <c r="J4475" s="53"/>
      <c r="K4475" s="69">
        <v>13639.75</v>
      </c>
      <c r="L4475" s="53"/>
      <c r="M4475" s="46">
        <v>24.8</v>
      </c>
    </row>
    <row r="4476" spans="1:13" ht="12.75">
      <c r="A4476" s="68" t="s">
        <v>447</v>
      </c>
      <c r="B4476" s="53"/>
      <c r="C4476" s="53"/>
      <c r="D4476" s="53"/>
      <c r="E4476" s="53"/>
      <c r="F4476" s="53"/>
      <c r="G4476" s="53"/>
      <c r="H4476" s="53"/>
      <c r="I4476" s="69">
        <v>55000</v>
      </c>
      <c r="J4476" s="53"/>
      <c r="K4476" s="69">
        <v>13639.75</v>
      </c>
      <c r="L4476" s="53"/>
      <c r="M4476" s="46">
        <v>24.8</v>
      </c>
    </row>
    <row r="4477" spans="1:13" ht="12.75">
      <c r="A4477" s="64" t="s">
        <v>280</v>
      </c>
      <c r="B4477" s="53"/>
      <c r="C4477" s="64" t="s">
        <v>281</v>
      </c>
      <c r="D4477" s="53"/>
      <c r="E4477" s="53"/>
      <c r="F4477" s="53"/>
      <c r="G4477" s="53"/>
      <c r="H4477" s="53"/>
      <c r="I4477" s="65">
        <v>20000</v>
      </c>
      <c r="J4477" s="53"/>
      <c r="K4477" s="65">
        <v>0</v>
      </c>
      <c r="L4477" s="53"/>
      <c r="M4477" s="14">
        <v>0</v>
      </c>
    </row>
    <row r="4478" spans="1:13" ht="12.75">
      <c r="A4478" s="66" t="s">
        <v>282</v>
      </c>
      <c r="B4478" s="53"/>
      <c r="C4478" s="66" t="s">
        <v>283</v>
      </c>
      <c r="D4478" s="53"/>
      <c r="E4478" s="53"/>
      <c r="F4478" s="53"/>
      <c r="G4478" s="53"/>
      <c r="H4478" s="53"/>
      <c r="I4478" s="67" t="s">
        <v>1</v>
      </c>
      <c r="J4478" s="53"/>
      <c r="K4478" s="67">
        <v>0</v>
      </c>
      <c r="L4478" s="53"/>
      <c r="M4478" s="49" t="s">
        <v>1</v>
      </c>
    </row>
    <row r="4479" spans="1:13" ht="12.75">
      <c r="A4479" s="64" t="s">
        <v>295</v>
      </c>
      <c r="B4479" s="53"/>
      <c r="C4479" s="64" t="s">
        <v>296</v>
      </c>
      <c r="D4479" s="53"/>
      <c r="E4479" s="53"/>
      <c r="F4479" s="53"/>
      <c r="G4479" s="53"/>
      <c r="H4479" s="53"/>
      <c r="I4479" s="65">
        <v>25000</v>
      </c>
      <c r="J4479" s="53"/>
      <c r="K4479" s="65">
        <v>9952.53</v>
      </c>
      <c r="L4479" s="53"/>
      <c r="M4479" s="14">
        <v>39.81</v>
      </c>
    </row>
    <row r="4480" spans="1:13" ht="12.75">
      <c r="A4480" s="66" t="s">
        <v>297</v>
      </c>
      <c r="B4480" s="53"/>
      <c r="C4480" s="66" t="s">
        <v>298</v>
      </c>
      <c r="D4480" s="53"/>
      <c r="E4480" s="53"/>
      <c r="F4480" s="53"/>
      <c r="G4480" s="53"/>
      <c r="H4480" s="53"/>
      <c r="I4480" s="67" t="s">
        <v>1</v>
      </c>
      <c r="J4480" s="53"/>
      <c r="K4480" s="67">
        <v>3655.68</v>
      </c>
      <c r="L4480" s="53"/>
      <c r="M4480" s="49" t="s">
        <v>1</v>
      </c>
    </row>
    <row r="4481" spans="1:13" ht="12.75">
      <c r="A4481" s="66" t="s">
        <v>330</v>
      </c>
      <c r="B4481" s="53"/>
      <c r="C4481" s="66" t="s">
        <v>331</v>
      </c>
      <c r="D4481" s="53"/>
      <c r="E4481" s="53"/>
      <c r="F4481" s="53"/>
      <c r="G4481" s="53"/>
      <c r="H4481" s="53"/>
      <c r="I4481" s="67" t="s">
        <v>1</v>
      </c>
      <c r="J4481" s="53"/>
      <c r="K4481" s="67">
        <v>3296.85</v>
      </c>
      <c r="L4481" s="53"/>
      <c r="M4481" s="49" t="s">
        <v>1</v>
      </c>
    </row>
    <row r="4482" spans="1:13" ht="12.75">
      <c r="A4482" s="66" t="s">
        <v>332</v>
      </c>
      <c r="B4482" s="53"/>
      <c r="C4482" s="66" t="s">
        <v>333</v>
      </c>
      <c r="D4482" s="53"/>
      <c r="E4482" s="53"/>
      <c r="F4482" s="53"/>
      <c r="G4482" s="53"/>
      <c r="H4482" s="53"/>
      <c r="I4482" s="67" t="s">
        <v>1</v>
      </c>
      <c r="J4482" s="53"/>
      <c r="K4482" s="67">
        <v>3000</v>
      </c>
      <c r="L4482" s="53"/>
      <c r="M4482" s="49" t="s">
        <v>1</v>
      </c>
    </row>
    <row r="4483" spans="1:13" ht="12.75">
      <c r="A4483" s="64" t="s">
        <v>299</v>
      </c>
      <c r="B4483" s="53"/>
      <c r="C4483" s="64" t="s">
        <v>300</v>
      </c>
      <c r="D4483" s="53"/>
      <c r="E4483" s="53"/>
      <c r="F4483" s="53"/>
      <c r="G4483" s="53"/>
      <c r="H4483" s="53"/>
      <c r="I4483" s="65">
        <v>3000</v>
      </c>
      <c r="J4483" s="53"/>
      <c r="K4483" s="65">
        <v>0</v>
      </c>
      <c r="L4483" s="53"/>
      <c r="M4483" s="14">
        <v>0</v>
      </c>
    </row>
    <row r="4484" spans="1:13" ht="12.75">
      <c r="A4484" s="66" t="s">
        <v>334</v>
      </c>
      <c r="B4484" s="53"/>
      <c r="C4484" s="66" t="s">
        <v>335</v>
      </c>
      <c r="D4484" s="53"/>
      <c r="E4484" s="53"/>
      <c r="F4484" s="53"/>
      <c r="G4484" s="53"/>
      <c r="H4484" s="53"/>
      <c r="I4484" s="67" t="s">
        <v>1</v>
      </c>
      <c r="J4484" s="53"/>
      <c r="K4484" s="67">
        <v>0</v>
      </c>
      <c r="L4484" s="53"/>
      <c r="M4484" s="49" t="s">
        <v>1</v>
      </c>
    </row>
    <row r="4485" spans="1:13" ht="12.75">
      <c r="A4485" s="64" t="s">
        <v>305</v>
      </c>
      <c r="B4485" s="53"/>
      <c r="C4485" s="64" t="s">
        <v>306</v>
      </c>
      <c r="D4485" s="53"/>
      <c r="E4485" s="53"/>
      <c r="F4485" s="53"/>
      <c r="G4485" s="53"/>
      <c r="H4485" s="53"/>
      <c r="I4485" s="65">
        <v>7000</v>
      </c>
      <c r="J4485" s="53"/>
      <c r="K4485" s="65">
        <v>3687.22</v>
      </c>
      <c r="L4485" s="53"/>
      <c r="M4485" s="14">
        <v>52.67</v>
      </c>
    </row>
    <row r="4486" spans="1:13" ht="12.75">
      <c r="A4486" s="66" t="s">
        <v>309</v>
      </c>
      <c r="B4486" s="53"/>
      <c r="C4486" s="66" t="s">
        <v>310</v>
      </c>
      <c r="D4486" s="53"/>
      <c r="E4486" s="53"/>
      <c r="F4486" s="53"/>
      <c r="G4486" s="53"/>
      <c r="H4486" s="53"/>
      <c r="I4486" s="67" t="s">
        <v>1</v>
      </c>
      <c r="J4486" s="53"/>
      <c r="K4486" s="67">
        <v>0</v>
      </c>
      <c r="L4486" s="53"/>
      <c r="M4486" s="49" t="s">
        <v>1</v>
      </c>
    </row>
    <row r="4487" spans="1:13" ht="12.75">
      <c r="A4487" s="66" t="s">
        <v>311</v>
      </c>
      <c r="B4487" s="53"/>
      <c r="C4487" s="66" t="s">
        <v>306</v>
      </c>
      <c r="D4487" s="53"/>
      <c r="E4487" s="53"/>
      <c r="F4487" s="53"/>
      <c r="G4487" s="53"/>
      <c r="H4487" s="53"/>
      <c r="I4487" s="67" t="s">
        <v>1</v>
      </c>
      <c r="J4487" s="53"/>
      <c r="K4487" s="67">
        <v>3687.22</v>
      </c>
      <c r="L4487" s="53"/>
      <c r="M4487" s="49" t="s">
        <v>1</v>
      </c>
    </row>
    <row r="4488" spans="1:13" ht="12.75">
      <c r="A4488" s="68" t="s">
        <v>448</v>
      </c>
      <c r="B4488" s="53"/>
      <c r="C4488" s="53"/>
      <c r="D4488" s="53"/>
      <c r="E4488" s="53"/>
      <c r="F4488" s="53"/>
      <c r="G4488" s="53"/>
      <c r="H4488" s="53"/>
      <c r="I4488" s="69">
        <v>60000</v>
      </c>
      <c r="J4488" s="53"/>
      <c r="K4488" s="69">
        <v>23844.28</v>
      </c>
      <c r="L4488" s="53"/>
      <c r="M4488" s="46">
        <v>39.74</v>
      </c>
    </row>
    <row r="4489" spans="1:13" ht="12.75">
      <c r="A4489" s="68" t="s">
        <v>449</v>
      </c>
      <c r="B4489" s="53"/>
      <c r="C4489" s="53"/>
      <c r="D4489" s="53"/>
      <c r="E4489" s="53"/>
      <c r="F4489" s="53"/>
      <c r="G4489" s="53"/>
      <c r="H4489" s="53"/>
      <c r="I4489" s="69">
        <v>60000</v>
      </c>
      <c r="J4489" s="53"/>
      <c r="K4489" s="69">
        <v>23844.28</v>
      </c>
      <c r="L4489" s="53"/>
      <c r="M4489" s="46">
        <v>39.74</v>
      </c>
    </row>
    <row r="4490" spans="1:13" ht="12.75">
      <c r="A4490" s="64" t="s">
        <v>280</v>
      </c>
      <c r="B4490" s="53"/>
      <c r="C4490" s="64" t="s">
        <v>281</v>
      </c>
      <c r="D4490" s="53"/>
      <c r="E4490" s="53"/>
      <c r="F4490" s="53"/>
      <c r="G4490" s="53"/>
      <c r="H4490" s="53"/>
      <c r="I4490" s="65">
        <v>30000</v>
      </c>
      <c r="J4490" s="53"/>
      <c r="K4490" s="65">
        <v>22047.25</v>
      </c>
      <c r="L4490" s="53"/>
      <c r="M4490" s="14">
        <v>73.49</v>
      </c>
    </row>
    <row r="4491" spans="1:13" ht="12.75">
      <c r="A4491" s="66" t="s">
        <v>282</v>
      </c>
      <c r="B4491" s="53"/>
      <c r="C4491" s="66" t="s">
        <v>283</v>
      </c>
      <c r="D4491" s="53"/>
      <c r="E4491" s="53"/>
      <c r="F4491" s="53"/>
      <c r="G4491" s="53"/>
      <c r="H4491" s="53"/>
      <c r="I4491" s="67" t="s">
        <v>1</v>
      </c>
      <c r="J4491" s="53"/>
      <c r="K4491" s="67">
        <v>22047.25</v>
      </c>
      <c r="L4491" s="53"/>
      <c r="M4491" s="49" t="s">
        <v>1</v>
      </c>
    </row>
    <row r="4492" spans="1:13" ht="12.75">
      <c r="A4492" s="64" t="s">
        <v>295</v>
      </c>
      <c r="B4492" s="53"/>
      <c r="C4492" s="64" t="s">
        <v>296</v>
      </c>
      <c r="D4492" s="53"/>
      <c r="E4492" s="53"/>
      <c r="F4492" s="53"/>
      <c r="G4492" s="53"/>
      <c r="H4492" s="53"/>
      <c r="I4492" s="65">
        <v>29900</v>
      </c>
      <c r="J4492" s="53"/>
      <c r="K4492" s="65">
        <v>1697.03</v>
      </c>
      <c r="L4492" s="53"/>
      <c r="M4492" s="14">
        <v>5.68</v>
      </c>
    </row>
    <row r="4493" spans="1:13" ht="12.75">
      <c r="A4493" s="66" t="s">
        <v>387</v>
      </c>
      <c r="B4493" s="53"/>
      <c r="C4493" s="66" t="s">
        <v>388</v>
      </c>
      <c r="D4493" s="53"/>
      <c r="E4493" s="53"/>
      <c r="F4493" s="53"/>
      <c r="G4493" s="53"/>
      <c r="H4493" s="53"/>
      <c r="I4493" s="67" t="s">
        <v>1</v>
      </c>
      <c r="J4493" s="53"/>
      <c r="K4493" s="67">
        <v>1646.98</v>
      </c>
      <c r="L4493" s="53"/>
      <c r="M4493" s="49" t="s">
        <v>1</v>
      </c>
    </row>
    <row r="4494" spans="1:13" ht="12.75">
      <c r="A4494" s="66" t="s">
        <v>326</v>
      </c>
      <c r="B4494" s="53"/>
      <c r="C4494" s="66" t="s">
        <v>327</v>
      </c>
      <c r="D4494" s="53"/>
      <c r="E4494" s="53"/>
      <c r="F4494" s="53"/>
      <c r="G4494" s="53"/>
      <c r="H4494" s="53"/>
      <c r="I4494" s="67" t="s">
        <v>1</v>
      </c>
      <c r="J4494" s="53"/>
      <c r="K4494" s="67">
        <v>50.05</v>
      </c>
      <c r="L4494" s="53"/>
      <c r="M4494" s="49" t="s">
        <v>1</v>
      </c>
    </row>
    <row r="4495" spans="1:13" ht="12.75">
      <c r="A4495" s="64" t="s">
        <v>352</v>
      </c>
      <c r="B4495" s="53"/>
      <c r="C4495" s="64" t="s">
        <v>353</v>
      </c>
      <c r="D4495" s="53"/>
      <c r="E4495" s="53"/>
      <c r="F4495" s="53"/>
      <c r="G4495" s="53"/>
      <c r="H4495" s="53"/>
      <c r="I4495" s="65">
        <v>100</v>
      </c>
      <c r="J4495" s="53"/>
      <c r="K4495" s="65">
        <v>100</v>
      </c>
      <c r="L4495" s="53"/>
      <c r="M4495" s="14">
        <v>100</v>
      </c>
    </row>
    <row r="4496" spans="1:13" ht="12.75">
      <c r="A4496" s="66" t="s">
        <v>354</v>
      </c>
      <c r="B4496" s="53"/>
      <c r="C4496" s="66" t="s">
        <v>355</v>
      </c>
      <c r="D4496" s="53"/>
      <c r="E4496" s="53"/>
      <c r="F4496" s="53"/>
      <c r="G4496" s="53"/>
      <c r="H4496" s="53"/>
      <c r="I4496" s="67" t="s">
        <v>1</v>
      </c>
      <c r="J4496" s="53"/>
      <c r="K4496" s="67">
        <v>100</v>
      </c>
      <c r="L4496" s="53"/>
      <c r="M4496" s="49" t="s">
        <v>1</v>
      </c>
    </row>
    <row r="4497" spans="1:13" ht="12.75">
      <c r="A4497" s="68" t="s">
        <v>450</v>
      </c>
      <c r="B4497" s="53"/>
      <c r="C4497" s="53"/>
      <c r="D4497" s="53"/>
      <c r="E4497" s="53"/>
      <c r="F4497" s="53"/>
      <c r="G4497" s="53"/>
      <c r="H4497" s="53"/>
      <c r="I4497" s="69">
        <v>3576500</v>
      </c>
      <c r="J4497" s="53"/>
      <c r="K4497" s="69">
        <v>1472960.19</v>
      </c>
      <c r="L4497" s="53"/>
      <c r="M4497" s="46">
        <v>41.18</v>
      </c>
    </row>
    <row r="4498" spans="1:13" ht="12.75">
      <c r="A4498" s="68" t="s">
        <v>451</v>
      </c>
      <c r="B4498" s="53"/>
      <c r="C4498" s="53"/>
      <c r="D4498" s="53"/>
      <c r="E4498" s="53"/>
      <c r="F4498" s="53"/>
      <c r="G4498" s="53"/>
      <c r="H4498" s="53"/>
      <c r="I4498" s="69">
        <v>3576500</v>
      </c>
      <c r="J4498" s="53"/>
      <c r="K4498" s="69">
        <v>1472960.19</v>
      </c>
      <c r="L4498" s="53"/>
      <c r="M4498" s="46">
        <v>41.18</v>
      </c>
    </row>
    <row r="4499" spans="1:13" ht="12.75">
      <c r="A4499" s="64" t="s">
        <v>280</v>
      </c>
      <c r="B4499" s="53"/>
      <c r="C4499" s="64" t="s">
        <v>281</v>
      </c>
      <c r="D4499" s="53"/>
      <c r="E4499" s="53"/>
      <c r="F4499" s="53"/>
      <c r="G4499" s="53"/>
      <c r="H4499" s="53"/>
      <c r="I4499" s="65">
        <v>2785000</v>
      </c>
      <c r="J4499" s="53"/>
      <c r="K4499" s="65">
        <v>1031708.16</v>
      </c>
      <c r="L4499" s="53"/>
      <c r="M4499" s="14">
        <v>37.05</v>
      </c>
    </row>
    <row r="4500" spans="1:13" ht="12.75">
      <c r="A4500" s="66" t="s">
        <v>282</v>
      </c>
      <c r="B4500" s="53"/>
      <c r="C4500" s="66" t="s">
        <v>283</v>
      </c>
      <c r="D4500" s="53"/>
      <c r="E4500" s="53"/>
      <c r="F4500" s="53"/>
      <c r="G4500" s="53"/>
      <c r="H4500" s="53"/>
      <c r="I4500" s="67" t="s">
        <v>1</v>
      </c>
      <c r="J4500" s="53"/>
      <c r="K4500" s="67">
        <v>1031708.16</v>
      </c>
      <c r="L4500" s="53"/>
      <c r="M4500" s="49" t="s">
        <v>1</v>
      </c>
    </row>
    <row r="4501" spans="1:13" ht="12.75">
      <c r="A4501" s="64" t="s">
        <v>291</v>
      </c>
      <c r="B4501" s="53"/>
      <c r="C4501" s="64" t="s">
        <v>292</v>
      </c>
      <c r="D4501" s="53"/>
      <c r="E4501" s="53"/>
      <c r="F4501" s="53"/>
      <c r="G4501" s="53"/>
      <c r="H4501" s="53"/>
      <c r="I4501" s="65">
        <v>169500</v>
      </c>
      <c r="J4501" s="53"/>
      <c r="K4501" s="65">
        <v>100277.88</v>
      </c>
      <c r="L4501" s="53"/>
      <c r="M4501" s="14">
        <v>59.16</v>
      </c>
    </row>
    <row r="4502" spans="1:13" ht="12.75">
      <c r="A4502" s="66" t="s">
        <v>318</v>
      </c>
      <c r="B4502" s="53"/>
      <c r="C4502" s="66" t="s">
        <v>319</v>
      </c>
      <c r="D4502" s="53"/>
      <c r="E4502" s="53"/>
      <c r="F4502" s="53"/>
      <c r="G4502" s="53"/>
      <c r="H4502" s="53"/>
      <c r="I4502" s="67" t="s">
        <v>1</v>
      </c>
      <c r="J4502" s="53"/>
      <c r="K4502" s="67">
        <v>13278.25</v>
      </c>
      <c r="L4502" s="53"/>
      <c r="M4502" s="49" t="s">
        <v>1</v>
      </c>
    </row>
    <row r="4503" spans="1:13" ht="12.75">
      <c r="A4503" s="66" t="s">
        <v>293</v>
      </c>
      <c r="B4503" s="53"/>
      <c r="C4503" s="66" t="s">
        <v>294</v>
      </c>
      <c r="D4503" s="53"/>
      <c r="E4503" s="53"/>
      <c r="F4503" s="53"/>
      <c r="G4503" s="53"/>
      <c r="H4503" s="53"/>
      <c r="I4503" s="67" t="s">
        <v>1</v>
      </c>
      <c r="J4503" s="53"/>
      <c r="K4503" s="67">
        <v>82043.38</v>
      </c>
      <c r="L4503" s="53"/>
      <c r="M4503" s="49" t="s">
        <v>1</v>
      </c>
    </row>
    <row r="4504" spans="1:13" ht="12.75">
      <c r="A4504" s="66" t="s">
        <v>320</v>
      </c>
      <c r="B4504" s="53"/>
      <c r="C4504" s="66" t="s">
        <v>321</v>
      </c>
      <c r="D4504" s="53"/>
      <c r="E4504" s="53"/>
      <c r="F4504" s="53"/>
      <c r="G4504" s="53"/>
      <c r="H4504" s="53"/>
      <c r="I4504" s="67" t="s">
        <v>1</v>
      </c>
      <c r="J4504" s="53"/>
      <c r="K4504" s="67">
        <v>4956.25</v>
      </c>
      <c r="L4504" s="53"/>
      <c r="M4504" s="49" t="s">
        <v>1</v>
      </c>
    </row>
    <row r="4505" spans="1:13" ht="12.75">
      <c r="A4505" s="64" t="s">
        <v>295</v>
      </c>
      <c r="B4505" s="53"/>
      <c r="C4505" s="64" t="s">
        <v>296</v>
      </c>
      <c r="D4505" s="53"/>
      <c r="E4505" s="53"/>
      <c r="F4505" s="53"/>
      <c r="G4505" s="53"/>
      <c r="H4505" s="53"/>
      <c r="I4505" s="65">
        <v>203000</v>
      </c>
      <c r="J4505" s="53"/>
      <c r="K4505" s="65">
        <v>115776.54</v>
      </c>
      <c r="L4505" s="53"/>
      <c r="M4505" s="14">
        <v>57.03</v>
      </c>
    </row>
    <row r="4506" spans="1:13" ht="12.75">
      <c r="A4506" s="66" t="s">
        <v>297</v>
      </c>
      <c r="B4506" s="53"/>
      <c r="C4506" s="66" t="s">
        <v>298</v>
      </c>
      <c r="D4506" s="53"/>
      <c r="E4506" s="53"/>
      <c r="F4506" s="53"/>
      <c r="G4506" s="53"/>
      <c r="H4506" s="53"/>
      <c r="I4506" s="67" t="s">
        <v>1</v>
      </c>
      <c r="J4506" s="53"/>
      <c r="K4506" s="67">
        <v>14950.75</v>
      </c>
      <c r="L4506" s="53"/>
      <c r="M4506" s="49" t="s">
        <v>1</v>
      </c>
    </row>
    <row r="4507" spans="1:13" ht="12.75">
      <c r="A4507" s="66" t="s">
        <v>387</v>
      </c>
      <c r="B4507" s="53"/>
      <c r="C4507" s="66" t="s">
        <v>388</v>
      </c>
      <c r="D4507" s="53"/>
      <c r="E4507" s="53"/>
      <c r="F4507" s="53"/>
      <c r="G4507" s="53"/>
      <c r="H4507" s="53"/>
      <c r="I4507" s="67" t="s">
        <v>1</v>
      </c>
      <c r="J4507" s="53"/>
      <c r="K4507" s="67">
        <v>22151.49</v>
      </c>
      <c r="L4507" s="53"/>
      <c r="M4507" s="49" t="s">
        <v>1</v>
      </c>
    </row>
    <row r="4508" spans="1:13" ht="12.75">
      <c r="A4508" s="66" t="s">
        <v>326</v>
      </c>
      <c r="B4508" s="53"/>
      <c r="C4508" s="66" t="s">
        <v>327</v>
      </c>
      <c r="D4508" s="53"/>
      <c r="E4508" s="53"/>
      <c r="F4508" s="53"/>
      <c r="G4508" s="53"/>
      <c r="H4508" s="53"/>
      <c r="I4508" s="67" t="s">
        <v>1</v>
      </c>
      <c r="J4508" s="53"/>
      <c r="K4508" s="67">
        <v>72531.52</v>
      </c>
      <c r="L4508" s="53"/>
      <c r="M4508" s="49" t="s">
        <v>1</v>
      </c>
    </row>
    <row r="4509" spans="1:13" ht="12.75">
      <c r="A4509" s="66" t="s">
        <v>328</v>
      </c>
      <c r="B4509" s="53"/>
      <c r="C4509" s="66" t="s">
        <v>329</v>
      </c>
      <c r="D4509" s="53"/>
      <c r="E4509" s="53"/>
      <c r="F4509" s="53"/>
      <c r="G4509" s="53"/>
      <c r="H4509" s="53"/>
      <c r="I4509" s="67" t="s">
        <v>1</v>
      </c>
      <c r="J4509" s="53"/>
      <c r="K4509" s="67">
        <v>2195.54</v>
      </c>
      <c r="L4509" s="53"/>
      <c r="M4509" s="49" t="s">
        <v>1</v>
      </c>
    </row>
    <row r="4510" spans="1:13" ht="12.75">
      <c r="A4510" s="66" t="s">
        <v>332</v>
      </c>
      <c r="B4510" s="53"/>
      <c r="C4510" s="66" t="s">
        <v>333</v>
      </c>
      <c r="D4510" s="53"/>
      <c r="E4510" s="53"/>
      <c r="F4510" s="53"/>
      <c r="G4510" s="53"/>
      <c r="H4510" s="53"/>
      <c r="I4510" s="67" t="s">
        <v>1</v>
      </c>
      <c r="J4510" s="53"/>
      <c r="K4510" s="67">
        <v>3947.24</v>
      </c>
      <c r="L4510" s="53"/>
      <c r="M4510" s="49" t="s">
        <v>1</v>
      </c>
    </row>
    <row r="4511" spans="1:13" ht="12.75">
      <c r="A4511" s="64" t="s">
        <v>299</v>
      </c>
      <c r="B4511" s="53"/>
      <c r="C4511" s="64" t="s">
        <v>300</v>
      </c>
      <c r="D4511" s="53"/>
      <c r="E4511" s="53"/>
      <c r="F4511" s="53"/>
      <c r="G4511" s="53"/>
      <c r="H4511" s="53"/>
      <c r="I4511" s="65">
        <v>304500</v>
      </c>
      <c r="J4511" s="53"/>
      <c r="K4511" s="65">
        <v>152696.01</v>
      </c>
      <c r="L4511" s="53"/>
      <c r="M4511" s="14">
        <v>50.15</v>
      </c>
    </row>
    <row r="4512" spans="1:13" ht="12.75">
      <c r="A4512" s="66" t="s">
        <v>334</v>
      </c>
      <c r="B4512" s="53"/>
      <c r="C4512" s="66" t="s">
        <v>335</v>
      </c>
      <c r="D4512" s="53"/>
      <c r="E4512" s="53"/>
      <c r="F4512" s="53"/>
      <c r="G4512" s="53"/>
      <c r="H4512" s="53"/>
      <c r="I4512" s="67" t="s">
        <v>1</v>
      </c>
      <c r="J4512" s="53"/>
      <c r="K4512" s="67">
        <v>15592.69</v>
      </c>
      <c r="L4512" s="53"/>
      <c r="M4512" s="49" t="s">
        <v>1</v>
      </c>
    </row>
    <row r="4513" spans="1:13" ht="12.75">
      <c r="A4513" s="66" t="s">
        <v>336</v>
      </c>
      <c r="B4513" s="53"/>
      <c r="C4513" s="66" t="s">
        <v>337</v>
      </c>
      <c r="D4513" s="53"/>
      <c r="E4513" s="53"/>
      <c r="F4513" s="53"/>
      <c r="G4513" s="53"/>
      <c r="H4513" s="53"/>
      <c r="I4513" s="67" t="s">
        <v>1</v>
      </c>
      <c r="J4513" s="53"/>
      <c r="K4513" s="67">
        <v>27569.59</v>
      </c>
      <c r="L4513" s="53"/>
      <c r="M4513" s="49" t="s">
        <v>1</v>
      </c>
    </row>
    <row r="4514" spans="1:13" ht="12.75">
      <c r="A4514" s="66" t="s">
        <v>301</v>
      </c>
      <c r="B4514" s="53"/>
      <c r="C4514" s="66" t="s">
        <v>302</v>
      </c>
      <c r="D4514" s="53"/>
      <c r="E4514" s="53"/>
      <c r="F4514" s="53"/>
      <c r="G4514" s="53"/>
      <c r="H4514" s="53"/>
      <c r="I4514" s="67" t="s">
        <v>1</v>
      </c>
      <c r="J4514" s="53"/>
      <c r="K4514" s="67">
        <v>4002</v>
      </c>
      <c r="L4514" s="53"/>
      <c r="M4514" s="49" t="s">
        <v>1</v>
      </c>
    </row>
    <row r="4515" spans="1:13" ht="12.75">
      <c r="A4515" s="66" t="s">
        <v>338</v>
      </c>
      <c r="B4515" s="53"/>
      <c r="C4515" s="66" t="s">
        <v>339</v>
      </c>
      <c r="D4515" s="53"/>
      <c r="E4515" s="53"/>
      <c r="F4515" s="53"/>
      <c r="G4515" s="53"/>
      <c r="H4515" s="53"/>
      <c r="I4515" s="67" t="s">
        <v>1</v>
      </c>
      <c r="J4515" s="53"/>
      <c r="K4515" s="67">
        <v>14971.18</v>
      </c>
      <c r="L4515" s="53"/>
      <c r="M4515" s="49" t="s">
        <v>1</v>
      </c>
    </row>
    <row r="4516" spans="1:13" ht="12.75">
      <c r="A4516" s="66" t="s">
        <v>340</v>
      </c>
      <c r="B4516" s="53"/>
      <c r="C4516" s="66" t="s">
        <v>341</v>
      </c>
      <c r="D4516" s="53"/>
      <c r="E4516" s="53"/>
      <c r="F4516" s="53"/>
      <c r="G4516" s="53"/>
      <c r="H4516" s="53"/>
      <c r="I4516" s="67" t="s">
        <v>1</v>
      </c>
      <c r="J4516" s="53"/>
      <c r="K4516" s="67">
        <v>3125</v>
      </c>
      <c r="L4516" s="53"/>
      <c r="M4516" s="49" t="s">
        <v>1</v>
      </c>
    </row>
    <row r="4517" spans="1:13" ht="12.75">
      <c r="A4517" s="66" t="s">
        <v>342</v>
      </c>
      <c r="B4517" s="53"/>
      <c r="C4517" s="66" t="s">
        <v>343</v>
      </c>
      <c r="D4517" s="53"/>
      <c r="E4517" s="53"/>
      <c r="F4517" s="53"/>
      <c r="G4517" s="53"/>
      <c r="H4517" s="53"/>
      <c r="I4517" s="67" t="s">
        <v>1</v>
      </c>
      <c r="J4517" s="53"/>
      <c r="K4517" s="67">
        <v>18817.66</v>
      </c>
      <c r="L4517" s="53"/>
      <c r="M4517" s="49" t="s">
        <v>1</v>
      </c>
    </row>
    <row r="4518" spans="1:13" ht="12.75">
      <c r="A4518" s="66" t="s">
        <v>303</v>
      </c>
      <c r="B4518" s="53"/>
      <c r="C4518" s="66" t="s">
        <v>304</v>
      </c>
      <c r="D4518" s="53"/>
      <c r="E4518" s="53"/>
      <c r="F4518" s="53"/>
      <c r="G4518" s="53"/>
      <c r="H4518" s="53"/>
      <c r="I4518" s="67" t="s">
        <v>1</v>
      </c>
      <c r="J4518" s="53"/>
      <c r="K4518" s="67">
        <v>0</v>
      </c>
      <c r="L4518" s="53"/>
      <c r="M4518" s="49" t="s">
        <v>1</v>
      </c>
    </row>
    <row r="4519" spans="1:13" ht="12.75">
      <c r="A4519" s="66" t="s">
        <v>389</v>
      </c>
      <c r="B4519" s="53"/>
      <c r="C4519" s="66" t="s">
        <v>390</v>
      </c>
      <c r="D4519" s="53"/>
      <c r="E4519" s="53"/>
      <c r="F4519" s="53"/>
      <c r="G4519" s="53"/>
      <c r="H4519" s="53"/>
      <c r="I4519" s="67" t="s">
        <v>1</v>
      </c>
      <c r="J4519" s="53"/>
      <c r="K4519" s="67">
        <v>24847.88</v>
      </c>
      <c r="L4519" s="53"/>
      <c r="M4519" s="49" t="s">
        <v>1</v>
      </c>
    </row>
    <row r="4520" spans="1:13" ht="12.75">
      <c r="A4520" s="66" t="s">
        <v>344</v>
      </c>
      <c r="B4520" s="53"/>
      <c r="C4520" s="66" t="s">
        <v>345</v>
      </c>
      <c r="D4520" s="53"/>
      <c r="E4520" s="53"/>
      <c r="F4520" s="53"/>
      <c r="G4520" s="53"/>
      <c r="H4520" s="53"/>
      <c r="I4520" s="67" t="s">
        <v>1</v>
      </c>
      <c r="J4520" s="53"/>
      <c r="K4520" s="67">
        <v>43770.01</v>
      </c>
      <c r="L4520" s="53"/>
      <c r="M4520" s="49" t="s">
        <v>1</v>
      </c>
    </row>
    <row r="4521" spans="1:13" ht="12.75">
      <c r="A4521" s="64" t="s">
        <v>305</v>
      </c>
      <c r="B4521" s="53"/>
      <c r="C4521" s="64" t="s">
        <v>306</v>
      </c>
      <c r="D4521" s="53"/>
      <c r="E4521" s="53"/>
      <c r="F4521" s="53"/>
      <c r="G4521" s="53"/>
      <c r="H4521" s="53"/>
      <c r="I4521" s="65">
        <v>98500</v>
      </c>
      <c r="J4521" s="53"/>
      <c r="K4521" s="65">
        <v>56956.92</v>
      </c>
      <c r="L4521" s="53"/>
      <c r="M4521" s="14">
        <v>57.82</v>
      </c>
    </row>
    <row r="4522" spans="1:13" ht="12.75">
      <c r="A4522" s="66" t="s">
        <v>307</v>
      </c>
      <c r="B4522" s="53"/>
      <c r="C4522" s="66" t="s">
        <v>308</v>
      </c>
      <c r="D4522" s="53"/>
      <c r="E4522" s="53"/>
      <c r="F4522" s="53"/>
      <c r="G4522" s="53"/>
      <c r="H4522" s="53"/>
      <c r="I4522" s="67" t="s">
        <v>1</v>
      </c>
      <c r="J4522" s="53"/>
      <c r="K4522" s="67">
        <v>25602.13</v>
      </c>
      <c r="L4522" s="53"/>
      <c r="M4522" s="49" t="s">
        <v>1</v>
      </c>
    </row>
    <row r="4523" spans="1:13" ht="12.75">
      <c r="A4523" s="66" t="s">
        <v>346</v>
      </c>
      <c r="B4523" s="53"/>
      <c r="C4523" s="66" t="s">
        <v>347</v>
      </c>
      <c r="D4523" s="53"/>
      <c r="E4523" s="53"/>
      <c r="F4523" s="53"/>
      <c r="G4523" s="53"/>
      <c r="H4523" s="53"/>
      <c r="I4523" s="67" t="s">
        <v>1</v>
      </c>
      <c r="J4523" s="53"/>
      <c r="K4523" s="67">
        <v>27948.79</v>
      </c>
      <c r="L4523" s="53"/>
      <c r="M4523" s="49" t="s">
        <v>1</v>
      </c>
    </row>
    <row r="4524" spans="1:13" ht="12.75">
      <c r="A4524" s="66" t="s">
        <v>350</v>
      </c>
      <c r="B4524" s="53"/>
      <c r="C4524" s="66" t="s">
        <v>351</v>
      </c>
      <c r="D4524" s="53"/>
      <c r="E4524" s="53"/>
      <c r="F4524" s="53"/>
      <c r="G4524" s="53"/>
      <c r="H4524" s="53"/>
      <c r="I4524" s="67" t="s">
        <v>1</v>
      </c>
      <c r="J4524" s="53"/>
      <c r="K4524" s="67">
        <v>1060</v>
      </c>
      <c r="L4524" s="53"/>
      <c r="M4524" s="49" t="s">
        <v>1</v>
      </c>
    </row>
    <row r="4525" spans="1:13" ht="12.75">
      <c r="A4525" s="66" t="s">
        <v>311</v>
      </c>
      <c r="B4525" s="53"/>
      <c r="C4525" s="66" t="s">
        <v>306</v>
      </c>
      <c r="D4525" s="53"/>
      <c r="E4525" s="53"/>
      <c r="F4525" s="53"/>
      <c r="G4525" s="53"/>
      <c r="H4525" s="53"/>
      <c r="I4525" s="67" t="s">
        <v>1</v>
      </c>
      <c r="J4525" s="53"/>
      <c r="K4525" s="67">
        <v>2346</v>
      </c>
      <c r="L4525" s="53"/>
      <c r="M4525" s="49" t="s">
        <v>1</v>
      </c>
    </row>
    <row r="4526" spans="1:13" ht="12.75">
      <c r="A4526" s="64" t="s">
        <v>322</v>
      </c>
      <c r="B4526" s="53"/>
      <c r="C4526" s="64" t="s">
        <v>323</v>
      </c>
      <c r="D4526" s="53"/>
      <c r="E4526" s="53"/>
      <c r="F4526" s="53"/>
      <c r="G4526" s="53"/>
      <c r="H4526" s="53"/>
      <c r="I4526" s="65">
        <v>16000</v>
      </c>
      <c r="J4526" s="53"/>
      <c r="K4526" s="65">
        <v>15544.68</v>
      </c>
      <c r="L4526" s="53"/>
      <c r="M4526" s="14">
        <v>97.15</v>
      </c>
    </row>
    <row r="4527" spans="1:13" ht="12.75">
      <c r="A4527" s="66" t="s">
        <v>324</v>
      </c>
      <c r="B4527" s="53"/>
      <c r="C4527" s="66" t="s">
        <v>325</v>
      </c>
      <c r="D4527" s="53"/>
      <c r="E4527" s="53"/>
      <c r="F4527" s="53"/>
      <c r="G4527" s="53"/>
      <c r="H4527" s="53"/>
      <c r="I4527" s="67" t="s">
        <v>1</v>
      </c>
      <c r="J4527" s="53"/>
      <c r="K4527" s="67">
        <v>15544.68</v>
      </c>
      <c r="L4527" s="53"/>
      <c r="M4527" s="49" t="s">
        <v>1</v>
      </c>
    </row>
    <row r="4528" spans="1:13" ht="12.75">
      <c r="A4528" s="68" t="s">
        <v>452</v>
      </c>
      <c r="B4528" s="53"/>
      <c r="C4528" s="53"/>
      <c r="D4528" s="53"/>
      <c r="E4528" s="53"/>
      <c r="F4528" s="53"/>
      <c r="G4528" s="53"/>
      <c r="H4528" s="53"/>
      <c r="I4528" s="69">
        <v>30000</v>
      </c>
      <c r="J4528" s="53"/>
      <c r="K4528" s="69">
        <v>0</v>
      </c>
      <c r="L4528" s="53"/>
      <c r="M4528" s="46">
        <v>0</v>
      </c>
    </row>
    <row r="4529" spans="1:13" ht="12.75">
      <c r="A4529" s="68" t="s">
        <v>453</v>
      </c>
      <c r="B4529" s="53"/>
      <c r="C4529" s="53"/>
      <c r="D4529" s="53"/>
      <c r="E4529" s="53"/>
      <c r="F4529" s="53"/>
      <c r="G4529" s="53"/>
      <c r="H4529" s="53"/>
      <c r="I4529" s="69">
        <v>30000</v>
      </c>
      <c r="J4529" s="53"/>
      <c r="K4529" s="69">
        <v>0</v>
      </c>
      <c r="L4529" s="53"/>
      <c r="M4529" s="46">
        <v>0</v>
      </c>
    </row>
    <row r="4530" spans="1:13" ht="12.75">
      <c r="A4530" s="64" t="s">
        <v>291</v>
      </c>
      <c r="B4530" s="53"/>
      <c r="C4530" s="64" t="s">
        <v>292</v>
      </c>
      <c r="D4530" s="53"/>
      <c r="E4530" s="53"/>
      <c r="F4530" s="53"/>
      <c r="G4530" s="53"/>
      <c r="H4530" s="53"/>
      <c r="I4530" s="65">
        <v>10000</v>
      </c>
      <c r="J4530" s="53"/>
      <c r="K4530" s="65">
        <v>0</v>
      </c>
      <c r="L4530" s="53"/>
      <c r="M4530" s="14">
        <v>0</v>
      </c>
    </row>
    <row r="4531" spans="1:13" ht="12.75">
      <c r="A4531" s="66" t="s">
        <v>318</v>
      </c>
      <c r="B4531" s="53"/>
      <c r="C4531" s="66" t="s">
        <v>319</v>
      </c>
      <c r="D4531" s="53"/>
      <c r="E4531" s="53"/>
      <c r="F4531" s="53"/>
      <c r="G4531" s="53"/>
      <c r="H4531" s="53"/>
      <c r="I4531" s="67" t="s">
        <v>1</v>
      </c>
      <c r="J4531" s="53"/>
      <c r="K4531" s="67">
        <v>0</v>
      </c>
      <c r="L4531" s="53"/>
      <c r="M4531" s="49" t="s">
        <v>1</v>
      </c>
    </row>
    <row r="4532" spans="1:13" ht="12.75">
      <c r="A4532" s="66" t="s">
        <v>320</v>
      </c>
      <c r="B4532" s="53"/>
      <c r="C4532" s="66" t="s">
        <v>321</v>
      </c>
      <c r="D4532" s="53"/>
      <c r="E4532" s="53"/>
      <c r="F4532" s="53"/>
      <c r="G4532" s="53"/>
      <c r="H4532" s="53"/>
      <c r="I4532" s="67" t="s">
        <v>1</v>
      </c>
      <c r="J4532" s="53"/>
      <c r="K4532" s="67">
        <v>0</v>
      </c>
      <c r="L4532" s="53"/>
      <c r="M4532" s="49" t="s">
        <v>1</v>
      </c>
    </row>
    <row r="4533" spans="1:13" ht="12.75">
      <c r="A4533" s="64" t="s">
        <v>299</v>
      </c>
      <c r="B4533" s="53"/>
      <c r="C4533" s="64" t="s">
        <v>300</v>
      </c>
      <c r="D4533" s="53"/>
      <c r="E4533" s="53"/>
      <c r="F4533" s="53"/>
      <c r="G4533" s="53"/>
      <c r="H4533" s="53"/>
      <c r="I4533" s="65">
        <v>10000</v>
      </c>
      <c r="J4533" s="53"/>
      <c r="K4533" s="65">
        <v>0</v>
      </c>
      <c r="L4533" s="53"/>
      <c r="M4533" s="14">
        <v>0</v>
      </c>
    </row>
    <row r="4534" spans="1:13" ht="12.75">
      <c r="A4534" s="66" t="s">
        <v>336</v>
      </c>
      <c r="B4534" s="53"/>
      <c r="C4534" s="66" t="s">
        <v>337</v>
      </c>
      <c r="D4534" s="53"/>
      <c r="E4534" s="53"/>
      <c r="F4534" s="53"/>
      <c r="G4534" s="53"/>
      <c r="H4534" s="53"/>
      <c r="I4534" s="67" t="s">
        <v>1</v>
      </c>
      <c r="J4534" s="53"/>
      <c r="K4534" s="67">
        <v>0</v>
      </c>
      <c r="L4534" s="53"/>
      <c r="M4534" s="49" t="s">
        <v>1</v>
      </c>
    </row>
    <row r="4535" spans="1:13" ht="12.75">
      <c r="A4535" s="64" t="s">
        <v>322</v>
      </c>
      <c r="B4535" s="53"/>
      <c r="C4535" s="64" t="s">
        <v>323</v>
      </c>
      <c r="D4535" s="53"/>
      <c r="E4535" s="53"/>
      <c r="F4535" s="53"/>
      <c r="G4535" s="53"/>
      <c r="H4535" s="53"/>
      <c r="I4535" s="65">
        <v>10000</v>
      </c>
      <c r="J4535" s="53"/>
      <c r="K4535" s="65">
        <v>0</v>
      </c>
      <c r="L4535" s="53"/>
      <c r="M4535" s="14">
        <v>0</v>
      </c>
    </row>
    <row r="4536" spans="1:13" ht="12.75">
      <c r="A4536" s="66" t="s">
        <v>324</v>
      </c>
      <c r="B4536" s="53"/>
      <c r="C4536" s="66" t="s">
        <v>325</v>
      </c>
      <c r="D4536" s="53"/>
      <c r="E4536" s="53"/>
      <c r="F4536" s="53"/>
      <c r="G4536" s="53"/>
      <c r="H4536" s="53"/>
      <c r="I4536" s="67" t="s">
        <v>1</v>
      </c>
      <c r="J4536" s="53"/>
      <c r="K4536" s="67">
        <v>0</v>
      </c>
      <c r="L4536" s="53"/>
      <c r="M4536" s="49" t="s">
        <v>1</v>
      </c>
    </row>
    <row r="4537" spans="1:13" ht="12.75">
      <c r="A4537" s="68" t="s">
        <v>454</v>
      </c>
      <c r="B4537" s="53"/>
      <c r="C4537" s="53"/>
      <c r="D4537" s="53"/>
      <c r="E4537" s="53"/>
      <c r="F4537" s="53"/>
      <c r="G4537" s="53"/>
      <c r="H4537" s="53"/>
      <c r="I4537" s="69">
        <v>5000</v>
      </c>
      <c r="J4537" s="53"/>
      <c r="K4537" s="69">
        <v>0</v>
      </c>
      <c r="L4537" s="53"/>
      <c r="M4537" s="46">
        <v>0</v>
      </c>
    </row>
    <row r="4538" spans="1:13" ht="12.75">
      <c r="A4538" s="68" t="s">
        <v>455</v>
      </c>
      <c r="B4538" s="53"/>
      <c r="C4538" s="53"/>
      <c r="D4538" s="53"/>
      <c r="E4538" s="53"/>
      <c r="F4538" s="53"/>
      <c r="G4538" s="53"/>
      <c r="H4538" s="53"/>
      <c r="I4538" s="69">
        <v>5000</v>
      </c>
      <c r="J4538" s="53"/>
      <c r="K4538" s="69">
        <v>0</v>
      </c>
      <c r="L4538" s="53"/>
      <c r="M4538" s="46">
        <v>0</v>
      </c>
    </row>
    <row r="4539" spans="1:13" ht="12.75">
      <c r="A4539" s="64" t="s">
        <v>299</v>
      </c>
      <c r="B4539" s="53"/>
      <c r="C4539" s="64" t="s">
        <v>300</v>
      </c>
      <c r="D4539" s="53"/>
      <c r="E4539" s="53"/>
      <c r="F4539" s="53"/>
      <c r="G4539" s="53"/>
      <c r="H4539" s="53"/>
      <c r="I4539" s="65">
        <v>5000</v>
      </c>
      <c r="J4539" s="53"/>
      <c r="K4539" s="65">
        <v>0</v>
      </c>
      <c r="L4539" s="53"/>
      <c r="M4539" s="14">
        <v>0</v>
      </c>
    </row>
    <row r="4540" spans="1:13" ht="12.75">
      <c r="A4540" s="66" t="s">
        <v>336</v>
      </c>
      <c r="B4540" s="53"/>
      <c r="C4540" s="66" t="s">
        <v>337</v>
      </c>
      <c r="D4540" s="53"/>
      <c r="E4540" s="53"/>
      <c r="F4540" s="53"/>
      <c r="G4540" s="53"/>
      <c r="H4540" s="53"/>
      <c r="I4540" s="67" t="s">
        <v>1</v>
      </c>
      <c r="J4540" s="53"/>
      <c r="K4540" s="67">
        <v>0</v>
      </c>
      <c r="L4540" s="53"/>
      <c r="M4540" s="49" t="s">
        <v>1</v>
      </c>
    </row>
    <row r="4541" spans="1:13" ht="12.75">
      <c r="A4541" s="74" t="s">
        <v>790</v>
      </c>
      <c r="B4541" s="53"/>
      <c r="C4541" s="53"/>
      <c r="D4541" s="53"/>
      <c r="E4541" s="53"/>
      <c r="F4541" s="53"/>
      <c r="G4541" s="53"/>
      <c r="H4541" s="53"/>
      <c r="I4541" s="75">
        <v>33024091</v>
      </c>
      <c r="J4541" s="53"/>
      <c r="K4541" s="75">
        <v>14162474.85</v>
      </c>
      <c r="L4541" s="53"/>
      <c r="M4541" s="45">
        <v>42.89</v>
      </c>
    </row>
    <row r="4542" spans="1:13" ht="12.75">
      <c r="A4542" s="74" t="s">
        <v>791</v>
      </c>
      <c r="B4542" s="53"/>
      <c r="C4542" s="53"/>
      <c r="D4542" s="53"/>
      <c r="E4542" s="53"/>
      <c r="F4542" s="53"/>
      <c r="G4542" s="53"/>
      <c r="H4542" s="53"/>
      <c r="I4542" s="75">
        <v>17489091</v>
      </c>
      <c r="J4542" s="53"/>
      <c r="K4542" s="75">
        <v>8255600.67</v>
      </c>
      <c r="L4542" s="53"/>
      <c r="M4542" s="45">
        <v>47.2</v>
      </c>
    </row>
    <row r="4543" spans="1:13" ht="12.75">
      <c r="A4543" s="68" t="s">
        <v>444</v>
      </c>
      <c r="B4543" s="53"/>
      <c r="C4543" s="53"/>
      <c r="D4543" s="53"/>
      <c r="E4543" s="53"/>
      <c r="F4543" s="53"/>
      <c r="G4543" s="53"/>
      <c r="H4543" s="53"/>
      <c r="I4543" s="69">
        <v>16799091</v>
      </c>
      <c r="J4543" s="53"/>
      <c r="K4543" s="69">
        <v>7752350.67</v>
      </c>
      <c r="L4543" s="53"/>
      <c r="M4543" s="46">
        <v>46.15</v>
      </c>
    </row>
    <row r="4544" spans="1:13" ht="12.75">
      <c r="A4544" s="68" t="s">
        <v>445</v>
      </c>
      <c r="B4544" s="53"/>
      <c r="C4544" s="53"/>
      <c r="D4544" s="53"/>
      <c r="E4544" s="53"/>
      <c r="F4544" s="53"/>
      <c r="G4544" s="53"/>
      <c r="H4544" s="53"/>
      <c r="I4544" s="69">
        <v>16799091</v>
      </c>
      <c r="J4544" s="53"/>
      <c r="K4544" s="69">
        <v>7752350.67</v>
      </c>
      <c r="L4544" s="53"/>
      <c r="M4544" s="46">
        <v>46.15</v>
      </c>
    </row>
    <row r="4545" spans="1:13" ht="12.75">
      <c r="A4545" s="68" t="s">
        <v>448</v>
      </c>
      <c r="B4545" s="53"/>
      <c r="C4545" s="53"/>
      <c r="D4545" s="53"/>
      <c r="E4545" s="53"/>
      <c r="F4545" s="53"/>
      <c r="G4545" s="53"/>
      <c r="H4545" s="53"/>
      <c r="I4545" s="69">
        <v>370000</v>
      </c>
      <c r="J4545" s="53"/>
      <c r="K4545" s="69">
        <v>270000</v>
      </c>
      <c r="L4545" s="53"/>
      <c r="M4545" s="46">
        <v>72.97</v>
      </c>
    </row>
    <row r="4546" spans="1:13" ht="12.75">
      <c r="A4546" s="68" t="s">
        <v>449</v>
      </c>
      <c r="B4546" s="53"/>
      <c r="C4546" s="53"/>
      <c r="D4546" s="53"/>
      <c r="E4546" s="53"/>
      <c r="F4546" s="53"/>
      <c r="G4546" s="53"/>
      <c r="H4546" s="53"/>
      <c r="I4546" s="69">
        <v>370000</v>
      </c>
      <c r="J4546" s="53"/>
      <c r="K4546" s="69">
        <v>270000</v>
      </c>
      <c r="L4546" s="53"/>
      <c r="M4546" s="46">
        <v>72.97</v>
      </c>
    </row>
    <row r="4547" spans="1:13" ht="12.75">
      <c r="A4547" s="68" t="s">
        <v>450</v>
      </c>
      <c r="B4547" s="53"/>
      <c r="C4547" s="53"/>
      <c r="D4547" s="53"/>
      <c r="E4547" s="53"/>
      <c r="F4547" s="53"/>
      <c r="G4547" s="53"/>
      <c r="H4547" s="53"/>
      <c r="I4547" s="69">
        <v>40000</v>
      </c>
      <c r="J4547" s="53"/>
      <c r="K4547" s="69">
        <v>0</v>
      </c>
      <c r="L4547" s="53"/>
      <c r="M4547" s="46">
        <v>0</v>
      </c>
    </row>
    <row r="4548" spans="1:13" ht="12.75">
      <c r="A4548" s="68" t="s">
        <v>451</v>
      </c>
      <c r="B4548" s="53"/>
      <c r="C4548" s="53"/>
      <c r="D4548" s="53"/>
      <c r="E4548" s="53"/>
      <c r="F4548" s="53"/>
      <c r="G4548" s="53"/>
      <c r="H4548" s="53"/>
      <c r="I4548" s="69">
        <v>40000</v>
      </c>
      <c r="J4548" s="53"/>
      <c r="K4548" s="69">
        <v>0</v>
      </c>
      <c r="L4548" s="53"/>
      <c r="M4548" s="46">
        <v>0</v>
      </c>
    </row>
    <row r="4549" spans="1:13" ht="12.75">
      <c r="A4549" s="68" t="s">
        <v>454</v>
      </c>
      <c r="B4549" s="53"/>
      <c r="C4549" s="53"/>
      <c r="D4549" s="53"/>
      <c r="E4549" s="53"/>
      <c r="F4549" s="53"/>
      <c r="G4549" s="53"/>
      <c r="H4549" s="53"/>
      <c r="I4549" s="69">
        <v>280000</v>
      </c>
      <c r="J4549" s="53"/>
      <c r="K4549" s="69">
        <v>233250</v>
      </c>
      <c r="L4549" s="53"/>
      <c r="M4549" s="46">
        <v>83.3</v>
      </c>
    </row>
    <row r="4550" spans="1:13" ht="12.75">
      <c r="A4550" s="68" t="s">
        <v>455</v>
      </c>
      <c r="B4550" s="53"/>
      <c r="C4550" s="53"/>
      <c r="D4550" s="53"/>
      <c r="E4550" s="53"/>
      <c r="F4550" s="53"/>
      <c r="G4550" s="53"/>
      <c r="H4550" s="53"/>
      <c r="I4550" s="69">
        <v>280000</v>
      </c>
      <c r="J4550" s="53"/>
      <c r="K4550" s="69">
        <v>233250</v>
      </c>
      <c r="L4550" s="53"/>
      <c r="M4550" s="46">
        <v>83.3</v>
      </c>
    </row>
    <row r="4551" spans="1:13" ht="12.75">
      <c r="A4551" s="70" t="s">
        <v>792</v>
      </c>
      <c r="B4551" s="53"/>
      <c r="C4551" s="70" t="s">
        <v>641</v>
      </c>
      <c r="D4551" s="53"/>
      <c r="E4551" s="53"/>
      <c r="F4551" s="53"/>
      <c r="G4551" s="53"/>
      <c r="H4551" s="53"/>
      <c r="I4551" s="71">
        <v>1304000</v>
      </c>
      <c r="J4551" s="53"/>
      <c r="K4551" s="71">
        <v>637044.59</v>
      </c>
      <c r="L4551" s="53"/>
      <c r="M4551" s="47">
        <v>48.85</v>
      </c>
    </row>
    <row r="4552" spans="1:13" ht="12.75">
      <c r="A4552" s="72" t="s">
        <v>793</v>
      </c>
      <c r="B4552" s="53"/>
      <c r="C4552" s="72" t="s">
        <v>542</v>
      </c>
      <c r="D4552" s="53"/>
      <c r="E4552" s="53"/>
      <c r="F4552" s="53"/>
      <c r="G4552" s="53"/>
      <c r="H4552" s="53"/>
      <c r="I4552" s="73">
        <v>1304000</v>
      </c>
      <c r="J4552" s="53"/>
      <c r="K4552" s="73">
        <v>637044.59</v>
      </c>
      <c r="L4552" s="53"/>
      <c r="M4552" s="48">
        <v>48.85</v>
      </c>
    </row>
    <row r="4553" spans="1:13" ht="12.75">
      <c r="A4553" s="68" t="s">
        <v>444</v>
      </c>
      <c r="B4553" s="53"/>
      <c r="C4553" s="53"/>
      <c r="D4553" s="53"/>
      <c r="E4553" s="53"/>
      <c r="F4553" s="53"/>
      <c r="G4553" s="53"/>
      <c r="H4553" s="53"/>
      <c r="I4553" s="69">
        <v>1304000</v>
      </c>
      <c r="J4553" s="53"/>
      <c r="K4553" s="69">
        <v>637044.59</v>
      </c>
      <c r="L4553" s="53"/>
      <c r="M4553" s="46">
        <v>48.85</v>
      </c>
    </row>
    <row r="4554" spans="1:13" ht="12.75">
      <c r="A4554" s="68" t="s">
        <v>445</v>
      </c>
      <c r="B4554" s="53"/>
      <c r="C4554" s="53"/>
      <c r="D4554" s="53"/>
      <c r="E4554" s="53"/>
      <c r="F4554" s="53"/>
      <c r="G4554" s="53"/>
      <c r="H4554" s="53"/>
      <c r="I4554" s="69">
        <v>1304000</v>
      </c>
      <c r="J4554" s="53"/>
      <c r="K4554" s="69">
        <v>637044.59</v>
      </c>
      <c r="L4554" s="53"/>
      <c r="M4554" s="46">
        <v>48.85</v>
      </c>
    </row>
    <row r="4555" spans="1:13" ht="12.75">
      <c r="A4555" s="64" t="s">
        <v>280</v>
      </c>
      <c r="B4555" s="53"/>
      <c r="C4555" s="64" t="s">
        <v>281</v>
      </c>
      <c r="D4555" s="53"/>
      <c r="E4555" s="53"/>
      <c r="F4555" s="53"/>
      <c r="G4555" s="53"/>
      <c r="H4555" s="53"/>
      <c r="I4555" s="65">
        <v>1050000</v>
      </c>
      <c r="J4555" s="53"/>
      <c r="K4555" s="65">
        <v>502138.51</v>
      </c>
      <c r="L4555" s="53"/>
      <c r="M4555" s="14">
        <v>47.82</v>
      </c>
    </row>
    <row r="4556" spans="1:13" ht="12.75">
      <c r="A4556" s="66" t="s">
        <v>282</v>
      </c>
      <c r="B4556" s="53"/>
      <c r="C4556" s="66" t="s">
        <v>283</v>
      </c>
      <c r="D4556" s="53"/>
      <c r="E4556" s="53"/>
      <c r="F4556" s="53"/>
      <c r="G4556" s="53"/>
      <c r="H4556" s="53"/>
      <c r="I4556" s="67" t="s">
        <v>1</v>
      </c>
      <c r="J4556" s="53"/>
      <c r="K4556" s="67">
        <v>502138.51</v>
      </c>
      <c r="L4556" s="53"/>
      <c r="M4556" s="49" t="s">
        <v>1</v>
      </c>
    </row>
    <row r="4557" spans="1:13" ht="12.75">
      <c r="A4557" s="64" t="s">
        <v>284</v>
      </c>
      <c r="B4557" s="53"/>
      <c r="C4557" s="64" t="s">
        <v>285</v>
      </c>
      <c r="D4557" s="53"/>
      <c r="E4557" s="53"/>
      <c r="F4557" s="53"/>
      <c r="G4557" s="53"/>
      <c r="H4557" s="53"/>
      <c r="I4557" s="65">
        <v>42000</v>
      </c>
      <c r="J4557" s="53"/>
      <c r="K4557" s="65">
        <v>39780.03</v>
      </c>
      <c r="L4557" s="53"/>
      <c r="M4557" s="14">
        <v>94.71</v>
      </c>
    </row>
    <row r="4558" spans="1:13" ht="12.75">
      <c r="A4558" s="66" t="s">
        <v>286</v>
      </c>
      <c r="B4558" s="53"/>
      <c r="C4558" s="66" t="s">
        <v>285</v>
      </c>
      <c r="D4558" s="53"/>
      <c r="E4558" s="53"/>
      <c r="F4558" s="53"/>
      <c r="G4558" s="53"/>
      <c r="H4558" s="53"/>
      <c r="I4558" s="67" t="s">
        <v>1</v>
      </c>
      <c r="J4558" s="53"/>
      <c r="K4558" s="67">
        <v>39780.03</v>
      </c>
      <c r="L4558" s="53"/>
      <c r="M4558" s="49" t="s">
        <v>1</v>
      </c>
    </row>
    <row r="4559" spans="1:13" ht="12.75">
      <c r="A4559" s="64" t="s">
        <v>287</v>
      </c>
      <c r="B4559" s="53"/>
      <c r="C4559" s="64" t="s">
        <v>288</v>
      </c>
      <c r="D4559" s="53"/>
      <c r="E4559" s="53"/>
      <c r="F4559" s="53"/>
      <c r="G4559" s="53"/>
      <c r="H4559" s="53"/>
      <c r="I4559" s="65">
        <v>174000</v>
      </c>
      <c r="J4559" s="53"/>
      <c r="K4559" s="65">
        <v>72341.09</v>
      </c>
      <c r="L4559" s="53"/>
      <c r="M4559" s="14">
        <v>41.58</v>
      </c>
    </row>
    <row r="4560" spans="1:13" ht="12.75">
      <c r="A4560" s="66" t="s">
        <v>289</v>
      </c>
      <c r="B4560" s="53"/>
      <c r="C4560" s="66" t="s">
        <v>290</v>
      </c>
      <c r="D4560" s="53"/>
      <c r="E4560" s="53"/>
      <c r="F4560" s="53"/>
      <c r="G4560" s="53"/>
      <c r="H4560" s="53"/>
      <c r="I4560" s="67" t="s">
        <v>1</v>
      </c>
      <c r="J4560" s="53"/>
      <c r="K4560" s="67">
        <v>72341.09</v>
      </c>
      <c r="L4560" s="53"/>
      <c r="M4560" s="49" t="s">
        <v>1</v>
      </c>
    </row>
    <row r="4561" spans="1:13" ht="12.75">
      <c r="A4561" s="64" t="s">
        <v>291</v>
      </c>
      <c r="B4561" s="53"/>
      <c r="C4561" s="64" t="s">
        <v>292</v>
      </c>
      <c r="D4561" s="53"/>
      <c r="E4561" s="53"/>
      <c r="F4561" s="53"/>
      <c r="G4561" s="53"/>
      <c r="H4561" s="53"/>
      <c r="I4561" s="65">
        <v>18000</v>
      </c>
      <c r="J4561" s="53"/>
      <c r="K4561" s="65">
        <v>9660</v>
      </c>
      <c r="L4561" s="53"/>
      <c r="M4561" s="14">
        <v>53.67</v>
      </c>
    </row>
    <row r="4562" spans="1:13" ht="12.75">
      <c r="A4562" s="66" t="s">
        <v>293</v>
      </c>
      <c r="B4562" s="53"/>
      <c r="C4562" s="66" t="s">
        <v>294</v>
      </c>
      <c r="D4562" s="53"/>
      <c r="E4562" s="53"/>
      <c r="F4562" s="53"/>
      <c r="G4562" s="53"/>
      <c r="H4562" s="53"/>
      <c r="I4562" s="67" t="s">
        <v>1</v>
      </c>
      <c r="J4562" s="53"/>
      <c r="K4562" s="67">
        <v>9660</v>
      </c>
      <c r="L4562" s="53"/>
      <c r="M4562" s="49" t="s">
        <v>1</v>
      </c>
    </row>
    <row r="4563" spans="1:13" ht="12.75">
      <c r="A4563" s="64" t="s">
        <v>295</v>
      </c>
      <c r="B4563" s="53"/>
      <c r="C4563" s="64" t="s">
        <v>296</v>
      </c>
      <c r="D4563" s="53"/>
      <c r="E4563" s="53"/>
      <c r="F4563" s="53"/>
      <c r="G4563" s="53"/>
      <c r="H4563" s="53"/>
      <c r="I4563" s="65">
        <v>15000</v>
      </c>
      <c r="J4563" s="53"/>
      <c r="K4563" s="65">
        <v>13124.96</v>
      </c>
      <c r="L4563" s="53"/>
      <c r="M4563" s="14">
        <v>87.5</v>
      </c>
    </row>
    <row r="4564" spans="1:13" ht="12.75">
      <c r="A4564" s="66" t="s">
        <v>297</v>
      </c>
      <c r="B4564" s="53"/>
      <c r="C4564" s="66" t="s">
        <v>298</v>
      </c>
      <c r="D4564" s="53"/>
      <c r="E4564" s="53"/>
      <c r="F4564" s="53"/>
      <c r="G4564" s="53"/>
      <c r="H4564" s="53"/>
      <c r="I4564" s="67" t="s">
        <v>1</v>
      </c>
      <c r="J4564" s="53"/>
      <c r="K4564" s="67">
        <v>13124.96</v>
      </c>
      <c r="L4564" s="53"/>
      <c r="M4564" s="49" t="s">
        <v>1</v>
      </c>
    </row>
    <row r="4565" spans="1:13" ht="12.75">
      <c r="A4565" s="64" t="s">
        <v>305</v>
      </c>
      <c r="B4565" s="53"/>
      <c r="C4565" s="64" t="s">
        <v>306</v>
      </c>
      <c r="D4565" s="53"/>
      <c r="E4565" s="53"/>
      <c r="F4565" s="53"/>
      <c r="G4565" s="53"/>
      <c r="H4565" s="53"/>
      <c r="I4565" s="65">
        <v>5000</v>
      </c>
      <c r="J4565" s="53"/>
      <c r="K4565" s="65">
        <v>0</v>
      </c>
      <c r="L4565" s="53"/>
      <c r="M4565" s="14">
        <v>0</v>
      </c>
    </row>
    <row r="4566" spans="1:13" ht="12.75">
      <c r="A4566" s="66" t="s">
        <v>309</v>
      </c>
      <c r="B4566" s="53"/>
      <c r="C4566" s="66" t="s">
        <v>310</v>
      </c>
      <c r="D4566" s="53"/>
      <c r="E4566" s="53"/>
      <c r="F4566" s="53"/>
      <c r="G4566" s="53"/>
      <c r="H4566" s="53"/>
      <c r="I4566" s="67" t="s">
        <v>1</v>
      </c>
      <c r="J4566" s="53"/>
      <c r="K4566" s="67">
        <v>0</v>
      </c>
      <c r="L4566" s="53"/>
      <c r="M4566" s="49" t="s">
        <v>1</v>
      </c>
    </row>
    <row r="4567" spans="1:13" ht="12.75">
      <c r="A4567" s="70" t="s">
        <v>794</v>
      </c>
      <c r="B4567" s="53"/>
      <c r="C4567" s="70" t="s">
        <v>795</v>
      </c>
      <c r="D4567" s="53"/>
      <c r="E4567" s="53"/>
      <c r="F4567" s="53"/>
      <c r="G4567" s="53"/>
      <c r="H4567" s="53"/>
      <c r="I4567" s="71">
        <v>12177090</v>
      </c>
      <c r="J4567" s="53"/>
      <c r="K4567" s="71">
        <v>5551708.31</v>
      </c>
      <c r="L4567" s="53"/>
      <c r="M4567" s="47">
        <v>45.59</v>
      </c>
    </row>
    <row r="4568" spans="1:13" ht="12.75">
      <c r="A4568" s="72" t="s">
        <v>796</v>
      </c>
      <c r="B4568" s="53"/>
      <c r="C4568" s="72" t="s">
        <v>797</v>
      </c>
      <c r="D4568" s="53"/>
      <c r="E4568" s="53"/>
      <c r="F4568" s="53"/>
      <c r="G4568" s="53"/>
      <c r="H4568" s="53"/>
      <c r="I4568" s="73">
        <v>4435000</v>
      </c>
      <c r="J4568" s="53"/>
      <c r="K4568" s="73">
        <v>2024960</v>
      </c>
      <c r="L4568" s="53"/>
      <c r="M4568" s="48">
        <v>45.66</v>
      </c>
    </row>
    <row r="4569" spans="1:13" ht="12.75">
      <c r="A4569" s="68" t="s">
        <v>444</v>
      </c>
      <c r="B4569" s="53"/>
      <c r="C4569" s="53"/>
      <c r="D4569" s="53"/>
      <c r="E4569" s="53"/>
      <c r="F4569" s="53"/>
      <c r="G4569" s="53"/>
      <c r="H4569" s="53"/>
      <c r="I4569" s="69">
        <v>4435000</v>
      </c>
      <c r="J4569" s="53"/>
      <c r="K4569" s="69">
        <v>2024960</v>
      </c>
      <c r="L4569" s="53"/>
      <c r="M4569" s="46">
        <v>45.66</v>
      </c>
    </row>
    <row r="4570" spans="1:13" ht="12.75">
      <c r="A4570" s="68" t="s">
        <v>445</v>
      </c>
      <c r="B4570" s="53"/>
      <c r="C4570" s="53"/>
      <c r="D4570" s="53"/>
      <c r="E4570" s="53"/>
      <c r="F4570" s="53"/>
      <c r="G4570" s="53"/>
      <c r="H4570" s="53"/>
      <c r="I4570" s="69">
        <v>4435000</v>
      </c>
      <c r="J4570" s="53"/>
      <c r="K4570" s="69">
        <v>2024960</v>
      </c>
      <c r="L4570" s="53"/>
      <c r="M4570" s="46">
        <v>45.66</v>
      </c>
    </row>
    <row r="4571" spans="1:13" ht="12.75">
      <c r="A4571" s="64" t="s">
        <v>312</v>
      </c>
      <c r="B4571" s="53"/>
      <c r="C4571" s="64" t="s">
        <v>313</v>
      </c>
      <c r="D4571" s="53"/>
      <c r="E4571" s="53"/>
      <c r="F4571" s="53"/>
      <c r="G4571" s="53"/>
      <c r="H4571" s="53"/>
      <c r="I4571" s="65">
        <v>4435000</v>
      </c>
      <c r="J4571" s="53"/>
      <c r="K4571" s="65">
        <v>2024960</v>
      </c>
      <c r="L4571" s="53"/>
      <c r="M4571" s="14">
        <v>45.66</v>
      </c>
    </row>
    <row r="4572" spans="1:13" ht="12.75">
      <c r="A4572" s="66" t="s">
        <v>314</v>
      </c>
      <c r="B4572" s="53"/>
      <c r="C4572" s="66" t="s">
        <v>315</v>
      </c>
      <c r="D4572" s="53"/>
      <c r="E4572" s="53"/>
      <c r="F4572" s="53"/>
      <c r="G4572" s="53"/>
      <c r="H4572" s="53"/>
      <c r="I4572" s="67" t="s">
        <v>1</v>
      </c>
      <c r="J4572" s="53"/>
      <c r="K4572" s="67">
        <v>2024960</v>
      </c>
      <c r="L4572" s="53"/>
      <c r="M4572" s="49" t="s">
        <v>1</v>
      </c>
    </row>
    <row r="4573" spans="1:13" ht="12.75">
      <c r="A4573" s="72" t="s">
        <v>798</v>
      </c>
      <c r="B4573" s="53"/>
      <c r="C4573" s="72" t="s">
        <v>799</v>
      </c>
      <c r="D4573" s="53"/>
      <c r="E4573" s="53"/>
      <c r="F4573" s="53"/>
      <c r="G4573" s="53"/>
      <c r="H4573" s="53"/>
      <c r="I4573" s="73">
        <v>7742090</v>
      </c>
      <c r="J4573" s="53"/>
      <c r="K4573" s="73">
        <v>3526748.31</v>
      </c>
      <c r="L4573" s="53"/>
      <c r="M4573" s="48">
        <v>45.55</v>
      </c>
    </row>
    <row r="4574" spans="1:13" ht="12.75">
      <c r="A4574" s="68" t="s">
        <v>444</v>
      </c>
      <c r="B4574" s="53"/>
      <c r="C4574" s="53"/>
      <c r="D4574" s="53"/>
      <c r="E4574" s="53"/>
      <c r="F4574" s="53"/>
      <c r="G4574" s="53"/>
      <c r="H4574" s="53"/>
      <c r="I4574" s="69">
        <v>7742090</v>
      </c>
      <c r="J4574" s="53"/>
      <c r="K4574" s="69">
        <v>3526748.31</v>
      </c>
      <c r="L4574" s="53"/>
      <c r="M4574" s="46">
        <v>45.55</v>
      </c>
    </row>
    <row r="4575" spans="1:13" ht="12.75">
      <c r="A4575" s="68" t="s">
        <v>445</v>
      </c>
      <c r="B4575" s="53"/>
      <c r="C4575" s="53"/>
      <c r="D4575" s="53"/>
      <c r="E4575" s="53"/>
      <c r="F4575" s="53"/>
      <c r="G4575" s="53"/>
      <c r="H4575" s="53"/>
      <c r="I4575" s="69">
        <v>7742090</v>
      </c>
      <c r="J4575" s="53"/>
      <c r="K4575" s="69">
        <v>3526748.31</v>
      </c>
      <c r="L4575" s="53"/>
      <c r="M4575" s="46">
        <v>45.55</v>
      </c>
    </row>
    <row r="4576" spans="1:13" ht="12.75">
      <c r="A4576" s="64" t="s">
        <v>299</v>
      </c>
      <c r="B4576" s="53"/>
      <c r="C4576" s="64" t="s">
        <v>300</v>
      </c>
      <c r="D4576" s="53"/>
      <c r="E4576" s="53"/>
      <c r="F4576" s="53"/>
      <c r="G4576" s="53"/>
      <c r="H4576" s="53"/>
      <c r="I4576" s="65">
        <v>758950</v>
      </c>
      <c r="J4576" s="53"/>
      <c r="K4576" s="65">
        <v>242014.04</v>
      </c>
      <c r="L4576" s="53"/>
      <c r="M4576" s="14">
        <v>31.89</v>
      </c>
    </row>
    <row r="4577" spans="1:13" ht="12.75">
      <c r="A4577" s="66" t="s">
        <v>336</v>
      </c>
      <c r="B4577" s="53"/>
      <c r="C4577" s="66" t="s">
        <v>337</v>
      </c>
      <c r="D4577" s="53"/>
      <c r="E4577" s="53"/>
      <c r="F4577" s="53"/>
      <c r="G4577" s="53"/>
      <c r="H4577" s="53"/>
      <c r="I4577" s="67" t="s">
        <v>1</v>
      </c>
      <c r="J4577" s="53"/>
      <c r="K4577" s="67">
        <v>0</v>
      </c>
      <c r="L4577" s="53"/>
      <c r="M4577" s="49" t="s">
        <v>1</v>
      </c>
    </row>
    <row r="4578" spans="1:13" ht="12.75">
      <c r="A4578" s="66" t="s">
        <v>340</v>
      </c>
      <c r="B4578" s="53"/>
      <c r="C4578" s="66" t="s">
        <v>341</v>
      </c>
      <c r="D4578" s="53"/>
      <c r="E4578" s="53"/>
      <c r="F4578" s="53"/>
      <c r="G4578" s="53"/>
      <c r="H4578" s="53"/>
      <c r="I4578" s="67" t="s">
        <v>1</v>
      </c>
      <c r="J4578" s="53"/>
      <c r="K4578" s="67">
        <v>26275</v>
      </c>
      <c r="L4578" s="53"/>
      <c r="M4578" s="49" t="s">
        <v>1</v>
      </c>
    </row>
    <row r="4579" spans="1:13" ht="12.75">
      <c r="A4579" s="66" t="s">
        <v>303</v>
      </c>
      <c r="B4579" s="53"/>
      <c r="C4579" s="66" t="s">
        <v>304</v>
      </c>
      <c r="D4579" s="53"/>
      <c r="E4579" s="53"/>
      <c r="F4579" s="53"/>
      <c r="G4579" s="53"/>
      <c r="H4579" s="53"/>
      <c r="I4579" s="67" t="s">
        <v>1</v>
      </c>
      <c r="J4579" s="53"/>
      <c r="K4579" s="67">
        <v>215739.04</v>
      </c>
      <c r="L4579" s="53"/>
      <c r="M4579" s="49" t="s">
        <v>1</v>
      </c>
    </row>
    <row r="4580" spans="1:13" ht="12.75">
      <c r="A4580" s="64" t="s">
        <v>305</v>
      </c>
      <c r="B4580" s="53"/>
      <c r="C4580" s="64" t="s">
        <v>306</v>
      </c>
      <c r="D4580" s="53"/>
      <c r="E4580" s="53"/>
      <c r="F4580" s="53"/>
      <c r="G4580" s="53"/>
      <c r="H4580" s="53"/>
      <c r="I4580" s="65">
        <v>460000</v>
      </c>
      <c r="J4580" s="53"/>
      <c r="K4580" s="65">
        <v>42792.77</v>
      </c>
      <c r="L4580" s="53"/>
      <c r="M4580" s="14">
        <v>9.3</v>
      </c>
    </row>
    <row r="4581" spans="1:13" ht="12.75">
      <c r="A4581" s="66" t="s">
        <v>307</v>
      </c>
      <c r="B4581" s="53"/>
      <c r="C4581" s="66" t="s">
        <v>308</v>
      </c>
      <c r="D4581" s="53"/>
      <c r="E4581" s="53"/>
      <c r="F4581" s="53"/>
      <c r="G4581" s="53"/>
      <c r="H4581" s="53"/>
      <c r="I4581" s="67" t="s">
        <v>1</v>
      </c>
      <c r="J4581" s="53"/>
      <c r="K4581" s="67">
        <v>15317.72</v>
      </c>
      <c r="L4581" s="53"/>
      <c r="M4581" s="49" t="s">
        <v>1</v>
      </c>
    </row>
    <row r="4582" spans="1:13" ht="12.75">
      <c r="A4582" s="66" t="s">
        <v>311</v>
      </c>
      <c r="B4582" s="53"/>
      <c r="C4582" s="66" t="s">
        <v>306</v>
      </c>
      <c r="D4582" s="53"/>
      <c r="E4582" s="53"/>
      <c r="F4582" s="53"/>
      <c r="G4582" s="53"/>
      <c r="H4582" s="53"/>
      <c r="I4582" s="67" t="s">
        <v>1</v>
      </c>
      <c r="J4582" s="53"/>
      <c r="K4582" s="67">
        <v>27475.05</v>
      </c>
      <c r="L4582" s="53"/>
      <c r="M4582" s="49" t="s">
        <v>1</v>
      </c>
    </row>
    <row r="4583" spans="1:13" ht="27.75" customHeight="1">
      <c r="A4583" s="64" t="s">
        <v>377</v>
      </c>
      <c r="B4583" s="53"/>
      <c r="C4583" s="76" t="s">
        <v>378</v>
      </c>
      <c r="D4583" s="77"/>
      <c r="E4583" s="77"/>
      <c r="F4583" s="77"/>
      <c r="G4583" s="77"/>
      <c r="H4583" s="77"/>
      <c r="I4583" s="65">
        <v>32845</v>
      </c>
      <c r="J4583" s="53"/>
      <c r="K4583" s="65">
        <v>20345</v>
      </c>
      <c r="L4583" s="53"/>
      <c r="M4583" s="14">
        <v>61.94</v>
      </c>
    </row>
    <row r="4584" spans="1:13" ht="12.75">
      <c r="A4584" s="66" t="s">
        <v>379</v>
      </c>
      <c r="B4584" s="53"/>
      <c r="C4584" s="66" t="s">
        <v>380</v>
      </c>
      <c r="D4584" s="53"/>
      <c r="E4584" s="53"/>
      <c r="F4584" s="53"/>
      <c r="G4584" s="53"/>
      <c r="H4584" s="53"/>
      <c r="I4584" s="67" t="s">
        <v>1</v>
      </c>
      <c r="J4584" s="53"/>
      <c r="K4584" s="67">
        <v>20345</v>
      </c>
      <c r="L4584" s="53"/>
      <c r="M4584" s="49" t="s">
        <v>1</v>
      </c>
    </row>
    <row r="4585" spans="1:13" ht="12.75">
      <c r="A4585" s="64" t="s">
        <v>428</v>
      </c>
      <c r="B4585" s="53"/>
      <c r="C4585" s="64" t="s">
        <v>429</v>
      </c>
      <c r="D4585" s="53"/>
      <c r="E4585" s="53"/>
      <c r="F4585" s="53"/>
      <c r="G4585" s="53"/>
      <c r="H4585" s="53"/>
      <c r="I4585" s="65">
        <v>805090</v>
      </c>
      <c r="J4585" s="53"/>
      <c r="K4585" s="65">
        <v>543600</v>
      </c>
      <c r="L4585" s="53"/>
      <c r="M4585" s="14">
        <v>67.52</v>
      </c>
    </row>
    <row r="4586" spans="1:13" ht="12.75">
      <c r="A4586" s="66" t="s">
        <v>430</v>
      </c>
      <c r="B4586" s="53"/>
      <c r="C4586" s="66" t="s">
        <v>431</v>
      </c>
      <c r="D4586" s="53"/>
      <c r="E4586" s="53"/>
      <c r="F4586" s="53"/>
      <c r="G4586" s="53"/>
      <c r="H4586" s="53"/>
      <c r="I4586" s="67" t="s">
        <v>1</v>
      </c>
      <c r="J4586" s="53"/>
      <c r="K4586" s="67">
        <v>543600</v>
      </c>
      <c r="L4586" s="53"/>
      <c r="M4586" s="49" t="s">
        <v>1</v>
      </c>
    </row>
    <row r="4587" spans="1:13" ht="12.75">
      <c r="A4587" s="64" t="s">
        <v>312</v>
      </c>
      <c r="B4587" s="53"/>
      <c r="C4587" s="64" t="s">
        <v>313</v>
      </c>
      <c r="D4587" s="53"/>
      <c r="E4587" s="53"/>
      <c r="F4587" s="53"/>
      <c r="G4587" s="53"/>
      <c r="H4587" s="53"/>
      <c r="I4587" s="65">
        <v>5681205</v>
      </c>
      <c r="J4587" s="53"/>
      <c r="K4587" s="65">
        <v>2677996.5</v>
      </c>
      <c r="L4587" s="53"/>
      <c r="M4587" s="14">
        <v>47.14</v>
      </c>
    </row>
    <row r="4588" spans="1:13" ht="12.75">
      <c r="A4588" s="66" t="s">
        <v>314</v>
      </c>
      <c r="B4588" s="53"/>
      <c r="C4588" s="66" t="s">
        <v>315</v>
      </c>
      <c r="D4588" s="53"/>
      <c r="E4588" s="53"/>
      <c r="F4588" s="53"/>
      <c r="G4588" s="53"/>
      <c r="H4588" s="53"/>
      <c r="I4588" s="67" t="s">
        <v>1</v>
      </c>
      <c r="J4588" s="53"/>
      <c r="K4588" s="67">
        <v>2677996.5</v>
      </c>
      <c r="L4588" s="53"/>
      <c r="M4588" s="49" t="s">
        <v>1</v>
      </c>
    </row>
    <row r="4589" spans="1:13" ht="12.75">
      <c r="A4589" s="64" t="s">
        <v>322</v>
      </c>
      <c r="B4589" s="53"/>
      <c r="C4589" s="64" t="s">
        <v>323</v>
      </c>
      <c r="D4589" s="53"/>
      <c r="E4589" s="53"/>
      <c r="F4589" s="53"/>
      <c r="G4589" s="53"/>
      <c r="H4589" s="53"/>
      <c r="I4589" s="65">
        <v>4000</v>
      </c>
      <c r="J4589" s="53"/>
      <c r="K4589" s="65">
        <v>0</v>
      </c>
      <c r="L4589" s="53"/>
      <c r="M4589" s="14">
        <v>0</v>
      </c>
    </row>
    <row r="4590" spans="1:13" ht="12.75">
      <c r="A4590" s="66" t="s">
        <v>363</v>
      </c>
      <c r="B4590" s="53"/>
      <c r="C4590" s="66" t="s">
        <v>364</v>
      </c>
      <c r="D4590" s="53"/>
      <c r="E4590" s="53"/>
      <c r="F4590" s="53"/>
      <c r="G4590" s="53"/>
      <c r="H4590" s="53"/>
      <c r="I4590" s="67" t="s">
        <v>1</v>
      </c>
      <c r="J4590" s="53"/>
      <c r="K4590" s="67">
        <v>0</v>
      </c>
      <c r="L4590" s="53"/>
      <c r="M4590" s="49" t="s">
        <v>1</v>
      </c>
    </row>
    <row r="4591" spans="1:13" ht="12.75">
      <c r="A4591" s="70" t="s">
        <v>800</v>
      </c>
      <c r="B4591" s="53"/>
      <c r="C4591" s="70" t="s">
        <v>801</v>
      </c>
      <c r="D4591" s="53"/>
      <c r="E4591" s="53"/>
      <c r="F4591" s="53"/>
      <c r="G4591" s="53"/>
      <c r="H4591" s="53"/>
      <c r="I4591" s="71">
        <v>4008001</v>
      </c>
      <c r="J4591" s="53"/>
      <c r="K4591" s="71">
        <v>2066847.77</v>
      </c>
      <c r="L4591" s="53"/>
      <c r="M4591" s="47">
        <v>51.57</v>
      </c>
    </row>
    <row r="4592" spans="1:13" ht="12.75">
      <c r="A4592" s="72" t="s">
        <v>802</v>
      </c>
      <c r="B4592" s="53"/>
      <c r="C4592" s="72" t="s">
        <v>803</v>
      </c>
      <c r="D4592" s="53"/>
      <c r="E4592" s="53"/>
      <c r="F4592" s="53"/>
      <c r="G4592" s="53"/>
      <c r="H4592" s="53"/>
      <c r="I4592" s="73">
        <v>3328001</v>
      </c>
      <c r="J4592" s="53"/>
      <c r="K4592" s="73">
        <v>1566299.02</v>
      </c>
      <c r="L4592" s="53"/>
      <c r="M4592" s="48">
        <v>47.06</v>
      </c>
    </row>
    <row r="4593" spans="1:13" ht="12.75">
      <c r="A4593" s="68" t="s">
        <v>444</v>
      </c>
      <c r="B4593" s="53"/>
      <c r="C4593" s="53"/>
      <c r="D4593" s="53"/>
      <c r="E4593" s="53"/>
      <c r="F4593" s="53"/>
      <c r="G4593" s="53"/>
      <c r="H4593" s="53"/>
      <c r="I4593" s="69">
        <v>3278001</v>
      </c>
      <c r="J4593" s="53"/>
      <c r="K4593" s="69">
        <v>1563049.02</v>
      </c>
      <c r="L4593" s="53"/>
      <c r="M4593" s="46">
        <v>47.68</v>
      </c>
    </row>
    <row r="4594" spans="1:13" ht="12.75">
      <c r="A4594" s="68" t="s">
        <v>445</v>
      </c>
      <c r="B4594" s="53"/>
      <c r="C4594" s="53"/>
      <c r="D4594" s="53"/>
      <c r="E4594" s="53"/>
      <c r="F4594" s="53"/>
      <c r="G4594" s="53"/>
      <c r="H4594" s="53"/>
      <c r="I4594" s="69">
        <v>3278001</v>
      </c>
      <c r="J4594" s="53"/>
      <c r="K4594" s="69">
        <v>1563049.02</v>
      </c>
      <c r="L4594" s="53"/>
      <c r="M4594" s="46">
        <v>47.68</v>
      </c>
    </row>
    <row r="4595" spans="1:13" ht="12.75">
      <c r="A4595" s="64" t="s">
        <v>299</v>
      </c>
      <c r="B4595" s="53"/>
      <c r="C4595" s="64" t="s">
        <v>300</v>
      </c>
      <c r="D4595" s="53"/>
      <c r="E4595" s="53"/>
      <c r="F4595" s="53"/>
      <c r="G4595" s="53"/>
      <c r="H4595" s="53"/>
      <c r="I4595" s="65">
        <v>1253000</v>
      </c>
      <c r="J4595" s="53"/>
      <c r="K4595" s="65">
        <v>594061.02</v>
      </c>
      <c r="L4595" s="53"/>
      <c r="M4595" s="14">
        <v>47.41</v>
      </c>
    </row>
    <row r="4596" spans="1:13" ht="12.75">
      <c r="A4596" s="66" t="s">
        <v>338</v>
      </c>
      <c r="B4596" s="53"/>
      <c r="C4596" s="66" t="s">
        <v>339</v>
      </c>
      <c r="D4596" s="53"/>
      <c r="E4596" s="53"/>
      <c r="F4596" s="53"/>
      <c r="G4596" s="53"/>
      <c r="H4596" s="53"/>
      <c r="I4596" s="67" t="s">
        <v>1</v>
      </c>
      <c r="J4596" s="53"/>
      <c r="K4596" s="67">
        <v>594061.02</v>
      </c>
      <c r="L4596" s="53"/>
      <c r="M4596" s="49" t="s">
        <v>1</v>
      </c>
    </row>
    <row r="4597" spans="1:13" ht="12.75">
      <c r="A4597" s="64" t="s">
        <v>305</v>
      </c>
      <c r="B4597" s="53"/>
      <c r="C4597" s="64" t="s">
        <v>306</v>
      </c>
      <c r="D4597" s="53"/>
      <c r="E4597" s="53"/>
      <c r="F4597" s="53"/>
      <c r="G4597" s="53"/>
      <c r="H4597" s="53"/>
      <c r="I4597" s="65">
        <v>32000</v>
      </c>
      <c r="J4597" s="53"/>
      <c r="K4597" s="65">
        <v>0</v>
      </c>
      <c r="L4597" s="53"/>
      <c r="M4597" s="14">
        <v>0</v>
      </c>
    </row>
    <row r="4598" spans="1:13" ht="12.75">
      <c r="A4598" s="66" t="s">
        <v>311</v>
      </c>
      <c r="B4598" s="53"/>
      <c r="C4598" s="66" t="s">
        <v>306</v>
      </c>
      <c r="D4598" s="53"/>
      <c r="E4598" s="53"/>
      <c r="F4598" s="53"/>
      <c r="G4598" s="53"/>
      <c r="H4598" s="53"/>
      <c r="I4598" s="67" t="s">
        <v>1</v>
      </c>
      <c r="J4598" s="53"/>
      <c r="K4598" s="67">
        <v>0</v>
      </c>
      <c r="L4598" s="53"/>
      <c r="M4598" s="49" t="s">
        <v>1</v>
      </c>
    </row>
    <row r="4599" spans="1:13" ht="12.75">
      <c r="A4599" s="64" t="s">
        <v>312</v>
      </c>
      <c r="B4599" s="53"/>
      <c r="C4599" s="64" t="s">
        <v>313</v>
      </c>
      <c r="D4599" s="53"/>
      <c r="E4599" s="53"/>
      <c r="F4599" s="53"/>
      <c r="G4599" s="53"/>
      <c r="H4599" s="53"/>
      <c r="I4599" s="65">
        <v>1993001</v>
      </c>
      <c r="J4599" s="53"/>
      <c r="K4599" s="65">
        <v>968988</v>
      </c>
      <c r="L4599" s="53"/>
      <c r="M4599" s="14">
        <v>48.62</v>
      </c>
    </row>
    <row r="4600" spans="1:13" ht="12.75">
      <c r="A4600" s="66" t="s">
        <v>314</v>
      </c>
      <c r="B4600" s="53"/>
      <c r="C4600" s="66" t="s">
        <v>315</v>
      </c>
      <c r="D4600" s="53"/>
      <c r="E4600" s="53"/>
      <c r="F4600" s="53"/>
      <c r="G4600" s="53"/>
      <c r="H4600" s="53"/>
      <c r="I4600" s="67" t="s">
        <v>1</v>
      </c>
      <c r="J4600" s="53"/>
      <c r="K4600" s="67">
        <v>968988</v>
      </c>
      <c r="L4600" s="53"/>
      <c r="M4600" s="49" t="s">
        <v>1</v>
      </c>
    </row>
    <row r="4601" spans="1:13" ht="12.75">
      <c r="A4601" s="68" t="s">
        <v>454</v>
      </c>
      <c r="B4601" s="53"/>
      <c r="C4601" s="53"/>
      <c r="D4601" s="53"/>
      <c r="E4601" s="53"/>
      <c r="F4601" s="53"/>
      <c r="G4601" s="53"/>
      <c r="H4601" s="53"/>
      <c r="I4601" s="69">
        <v>50000</v>
      </c>
      <c r="J4601" s="53"/>
      <c r="K4601" s="69">
        <v>3250</v>
      </c>
      <c r="L4601" s="53"/>
      <c r="M4601" s="46">
        <v>6.5</v>
      </c>
    </row>
    <row r="4602" spans="1:13" ht="12.75">
      <c r="A4602" s="68" t="s">
        <v>455</v>
      </c>
      <c r="B4602" s="53"/>
      <c r="C4602" s="53"/>
      <c r="D4602" s="53"/>
      <c r="E4602" s="53"/>
      <c r="F4602" s="53"/>
      <c r="G4602" s="53"/>
      <c r="H4602" s="53"/>
      <c r="I4602" s="69">
        <v>50000</v>
      </c>
      <c r="J4602" s="53"/>
      <c r="K4602" s="69">
        <v>3250</v>
      </c>
      <c r="L4602" s="53"/>
      <c r="M4602" s="46">
        <v>6.5</v>
      </c>
    </row>
    <row r="4603" spans="1:13" ht="12.75">
      <c r="A4603" s="64" t="s">
        <v>299</v>
      </c>
      <c r="B4603" s="53"/>
      <c r="C4603" s="64" t="s">
        <v>300</v>
      </c>
      <c r="D4603" s="53"/>
      <c r="E4603" s="53"/>
      <c r="F4603" s="53"/>
      <c r="G4603" s="53"/>
      <c r="H4603" s="53"/>
      <c r="I4603" s="65">
        <v>50000</v>
      </c>
      <c r="J4603" s="53"/>
      <c r="K4603" s="65">
        <v>3250</v>
      </c>
      <c r="L4603" s="53"/>
      <c r="M4603" s="14">
        <v>6.5</v>
      </c>
    </row>
    <row r="4604" spans="1:13" ht="12.75">
      <c r="A4604" s="66" t="s">
        <v>336</v>
      </c>
      <c r="B4604" s="53"/>
      <c r="C4604" s="66" t="s">
        <v>337</v>
      </c>
      <c r="D4604" s="53"/>
      <c r="E4604" s="53"/>
      <c r="F4604" s="53"/>
      <c r="G4604" s="53"/>
      <c r="H4604" s="53"/>
      <c r="I4604" s="67" t="s">
        <v>1</v>
      </c>
      <c r="J4604" s="53"/>
      <c r="K4604" s="67">
        <v>3250</v>
      </c>
      <c r="L4604" s="53"/>
      <c r="M4604" s="49" t="s">
        <v>1</v>
      </c>
    </row>
    <row r="4605" spans="1:13" ht="12.75">
      <c r="A4605" s="72" t="s">
        <v>869</v>
      </c>
      <c r="B4605" s="53"/>
      <c r="C4605" s="72" t="s">
        <v>870</v>
      </c>
      <c r="D4605" s="53"/>
      <c r="E4605" s="53"/>
      <c r="F4605" s="53"/>
      <c r="G4605" s="53"/>
      <c r="H4605" s="53"/>
      <c r="I4605" s="73">
        <v>40000</v>
      </c>
      <c r="J4605" s="53"/>
      <c r="K4605" s="73">
        <v>548.75</v>
      </c>
      <c r="L4605" s="53"/>
      <c r="M4605" s="48">
        <v>1.37</v>
      </c>
    </row>
    <row r="4606" spans="1:13" ht="12.75">
      <c r="A4606" s="68" t="s">
        <v>444</v>
      </c>
      <c r="B4606" s="53"/>
      <c r="C4606" s="53"/>
      <c r="D4606" s="53"/>
      <c r="E4606" s="53"/>
      <c r="F4606" s="53"/>
      <c r="G4606" s="53"/>
      <c r="H4606" s="53"/>
      <c r="I4606" s="69">
        <v>40000</v>
      </c>
      <c r="J4606" s="53"/>
      <c r="K4606" s="69">
        <v>548.75</v>
      </c>
      <c r="L4606" s="53"/>
      <c r="M4606" s="46">
        <v>1.37</v>
      </c>
    </row>
    <row r="4607" spans="1:13" ht="12.75">
      <c r="A4607" s="68" t="s">
        <v>445</v>
      </c>
      <c r="B4607" s="53"/>
      <c r="C4607" s="53"/>
      <c r="D4607" s="53"/>
      <c r="E4607" s="53"/>
      <c r="F4607" s="53"/>
      <c r="G4607" s="53"/>
      <c r="H4607" s="53"/>
      <c r="I4607" s="69">
        <v>40000</v>
      </c>
      <c r="J4607" s="53"/>
      <c r="K4607" s="69">
        <v>548.75</v>
      </c>
      <c r="L4607" s="53"/>
      <c r="M4607" s="46">
        <v>1.37</v>
      </c>
    </row>
    <row r="4608" spans="1:13" ht="12.75">
      <c r="A4608" s="64" t="s">
        <v>305</v>
      </c>
      <c r="B4608" s="53"/>
      <c r="C4608" s="64" t="s">
        <v>306</v>
      </c>
      <c r="D4608" s="53"/>
      <c r="E4608" s="53"/>
      <c r="F4608" s="53"/>
      <c r="G4608" s="53"/>
      <c r="H4608" s="53"/>
      <c r="I4608" s="65">
        <v>40000</v>
      </c>
      <c r="J4608" s="53"/>
      <c r="K4608" s="65">
        <v>548.75</v>
      </c>
      <c r="L4608" s="53"/>
      <c r="M4608" s="14">
        <v>1.37</v>
      </c>
    </row>
    <row r="4609" spans="1:13" ht="12.75">
      <c r="A4609" s="66" t="s">
        <v>311</v>
      </c>
      <c r="B4609" s="53"/>
      <c r="C4609" s="66" t="s">
        <v>306</v>
      </c>
      <c r="D4609" s="53"/>
      <c r="E4609" s="53"/>
      <c r="F4609" s="53"/>
      <c r="G4609" s="53"/>
      <c r="H4609" s="53"/>
      <c r="I4609" s="67" t="s">
        <v>1</v>
      </c>
      <c r="J4609" s="53"/>
      <c r="K4609" s="67">
        <v>548.75</v>
      </c>
      <c r="L4609" s="53"/>
      <c r="M4609" s="49" t="s">
        <v>1</v>
      </c>
    </row>
    <row r="4610" spans="1:13" ht="12.75">
      <c r="A4610" s="72" t="s">
        <v>871</v>
      </c>
      <c r="B4610" s="53"/>
      <c r="C4610" s="72" t="s">
        <v>872</v>
      </c>
      <c r="D4610" s="53"/>
      <c r="E4610" s="53"/>
      <c r="F4610" s="53"/>
      <c r="G4610" s="53"/>
      <c r="H4610" s="53"/>
      <c r="I4610" s="73">
        <v>600000</v>
      </c>
      <c r="J4610" s="53"/>
      <c r="K4610" s="73">
        <v>500000</v>
      </c>
      <c r="L4610" s="53"/>
      <c r="M4610" s="48">
        <v>83.33</v>
      </c>
    </row>
    <row r="4611" spans="1:13" ht="12.75">
      <c r="A4611" s="68" t="s">
        <v>448</v>
      </c>
      <c r="B4611" s="53"/>
      <c r="C4611" s="53"/>
      <c r="D4611" s="53"/>
      <c r="E4611" s="53"/>
      <c r="F4611" s="53"/>
      <c r="G4611" s="53"/>
      <c r="H4611" s="53"/>
      <c r="I4611" s="69">
        <v>370000</v>
      </c>
      <c r="J4611" s="53"/>
      <c r="K4611" s="69">
        <v>270000</v>
      </c>
      <c r="L4611" s="53"/>
      <c r="M4611" s="46">
        <v>72.97</v>
      </c>
    </row>
    <row r="4612" spans="1:13" ht="12.75">
      <c r="A4612" s="68" t="s">
        <v>449</v>
      </c>
      <c r="B4612" s="53"/>
      <c r="C4612" s="53"/>
      <c r="D4612" s="53"/>
      <c r="E4612" s="53"/>
      <c r="F4612" s="53"/>
      <c r="G4612" s="53"/>
      <c r="H4612" s="53"/>
      <c r="I4612" s="69">
        <v>370000</v>
      </c>
      <c r="J4612" s="53"/>
      <c r="K4612" s="69">
        <v>270000</v>
      </c>
      <c r="L4612" s="53"/>
      <c r="M4612" s="46">
        <v>72.97</v>
      </c>
    </row>
    <row r="4613" spans="1:13" ht="12.75">
      <c r="A4613" s="64" t="s">
        <v>299</v>
      </c>
      <c r="B4613" s="53"/>
      <c r="C4613" s="64" t="s">
        <v>300</v>
      </c>
      <c r="D4613" s="53"/>
      <c r="E4613" s="53"/>
      <c r="F4613" s="53"/>
      <c r="G4613" s="53"/>
      <c r="H4613" s="53"/>
      <c r="I4613" s="65">
        <v>100000</v>
      </c>
      <c r="J4613" s="53"/>
      <c r="K4613" s="65">
        <v>0</v>
      </c>
      <c r="L4613" s="53"/>
      <c r="M4613" s="14">
        <v>0</v>
      </c>
    </row>
    <row r="4614" spans="1:13" ht="12.75">
      <c r="A4614" s="66" t="s">
        <v>336</v>
      </c>
      <c r="B4614" s="53"/>
      <c r="C4614" s="66" t="s">
        <v>337</v>
      </c>
      <c r="D4614" s="53"/>
      <c r="E4614" s="53"/>
      <c r="F4614" s="53"/>
      <c r="G4614" s="53"/>
      <c r="H4614" s="53"/>
      <c r="I4614" s="67" t="s">
        <v>1</v>
      </c>
      <c r="J4614" s="53"/>
      <c r="K4614" s="67">
        <v>0</v>
      </c>
      <c r="L4614" s="53"/>
      <c r="M4614" s="49" t="s">
        <v>1</v>
      </c>
    </row>
    <row r="4615" spans="1:13" ht="12.75">
      <c r="A4615" s="64" t="s">
        <v>533</v>
      </c>
      <c r="B4615" s="53"/>
      <c r="C4615" s="64" t="s">
        <v>534</v>
      </c>
      <c r="D4615" s="53"/>
      <c r="E4615" s="53"/>
      <c r="F4615" s="53"/>
      <c r="G4615" s="53"/>
      <c r="H4615" s="53"/>
      <c r="I4615" s="65">
        <v>270000</v>
      </c>
      <c r="J4615" s="53"/>
      <c r="K4615" s="65">
        <v>270000</v>
      </c>
      <c r="L4615" s="53"/>
      <c r="M4615" s="14">
        <v>100</v>
      </c>
    </row>
    <row r="4616" spans="1:13" ht="12.75">
      <c r="A4616" s="66" t="s">
        <v>535</v>
      </c>
      <c r="B4616" s="53"/>
      <c r="C4616" s="66" t="s">
        <v>534</v>
      </c>
      <c r="D4616" s="53"/>
      <c r="E4616" s="53"/>
      <c r="F4616" s="53"/>
      <c r="G4616" s="53"/>
      <c r="H4616" s="53"/>
      <c r="I4616" s="67" t="s">
        <v>1</v>
      </c>
      <c r="J4616" s="53"/>
      <c r="K4616" s="67">
        <v>270000</v>
      </c>
      <c r="L4616" s="53"/>
      <c r="M4616" s="49" t="s">
        <v>1</v>
      </c>
    </row>
    <row r="4617" spans="1:13" ht="12.75">
      <c r="A4617" s="68" t="s">
        <v>454</v>
      </c>
      <c r="B4617" s="53"/>
      <c r="C4617" s="53"/>
      <c r="D4617" s="53"/>
      <c r="E4617" s="53"/>
      <c r="F4617" s="53"/>
      <c r="G4617" s="53"/>
      <c r="H4617" s="53"/>
      <c r="I4617" s="69">
        <v>230000</v>
      </c>
      <c r="J4617" s="53"/>
      <c r="K4617" s="69">
        <v>230000</v>
      </c>
      <c r="L4617" s="53"/>
      <c r="M4617" s="46">
        <v>100</v>
      </c>
    </row>
    <row r="4618" spans="1:13" ht="12.75">
      <c r="A4618" s="68" t="s">
        <v>455</v>
      </c>
      <c r="B4618" s="53"/>
      <c r="C4618" s="53"/>
      <c r="D4618" s="53"/>
      <c r="E4618" s="53"/>
      <c r="F4618" s="53"/>
      <c r="G4618" s="53"/>
      <c r="H4618" s="53"/>
      <c r="I4618" s="69">
        <v>230000</v>
      </c>
      <c r="J4618" s="53"/>
      <c r="K4618" s="69">
        <v>230000</v>
      </c>
      <c r="L4618" s="53"/>
      <c r="M4618" s="46">
        <v>100</v>
      </c>
    </row>
    <row r="4619" spans="1:13" ht="12.75">
      <c r="A4619" s="64" t="s">
        <v>533</v>
      </c>
      <c r="B4619" s="53"/>
      <c r="C4619" s="64" t="s">
        <v>534</v>
      </c>
      <c r="D4619" s="53"/>
      <c r="E4619" s="53"/>
      <c r="F4619" s="53"/>
      <c r="G4619" s="53"/>
      <c r="H4619" s="53"/>
      <c r="I4619" s="65">
        <v>230000</v>
      </c>
      <c r="J4619" s="53"/>
      <c r="K4619" s="65">
        <v>230000</v>
      </c>
      <c r="L4619" s="53"/>
      <c r="M4619" s="14">
        <v>100</v>
      </c>
    </row>
    <row r="4620" spans="1:13" ht="12.75">
      <c r="A4620" s="66" t="s">
        <v>535</v>
      </c>
      <c r="B4620" s="53"/>
      <c r="C4620" s="66" t="s">
        <v>534</v>
      </c>
      <c r="D4620" s="53"/>
      <c r="E4620" s="53"/>
      <c r="F4620" s="53"/>
      <c r="G4620" s="53"/>
      <c r="H4620" s="53"/>
      <c r="I4620" s="67" t="s">
        <v>1</v>
      </c>
      <c r="J4620" s="53"/>
      <c r="K4620" s="67">
        <v>230000</v>
      </c>
      <c r="L4620" s="53"/>
      <c r="M4620" s="49" t="s">
        <v>1</v>
      </c>
    </row>
    <row r="4621" spans="1:13" ht="12.75">
      <c r="A4621" s="72" t="s">
        <v>1105</v>
      </c>
      <c r="B4621" s="53"/>
      <c r="C4621" s="72" t="s">
        <v>1106</v>
      </c>
      <c r="D4621" s="53"/>
      <c r="E4621" s="53"/>
      <c r="F4621" s="53"/>
      <c r="G4621" s="53"/>
      <c r="H4621" s="53"/>
      <c r="I4621" s="73">
        <v>40000</v>
      </c>
      <c r="J4621" s="53"/>
      <c r="K4621" s="73">
        <v>0</v>
      </c>
      <c r="L4621" s="53"/>
      <c r="M4621" s="48">
        <v>0</v>
      </c>
    </row>
    <row r="4622" spans="1:13" ht="12.75">
      <c r="A4622" s="68" t="s">
        <v>450</v>
      </c>
      <c r="B4622" s="53"/>
      <c r="C4622" s="53"/>
      <c r="D4622" s="53"/>
      <c r="E4622" s="53"/>
      <c r="F4622" s="53"/>
      <c r="G4622" s="53"/>
      <c r="H4622" s="53"/>
      <c r="I4622" s="69">
        <v>40000</v>
      </c>
      <c r="J4622" s="53"/>
      <c r="K4622" s="69">
        <v>0</v>
      </c>
      <c r="L4622" s="53"/>
      <c r="M4622" s="46">
        <v>0</v>
      </c>
    </row>
    <row r="4623" spans="1:13" ht="12.75">
      <c r="A4623" s="68" t="s">
        <v>451</v>
      </c>
      <c r="B4623" s="53"/>
      <c r="C4623" s="53"/>
      <c r="D4623" s="53"/>
      <c r="E4623" s="53"/>
      <c r="F4623" s="53"/>
      <c r="G4623" s="53"/>
      <c r="H4623" s="53"/>
      <c r="I4623" s="69">
        <v>40000</v>
      </c>
      <c r="J4623" s="53"/>
      <c r="K4623" s="69">
        <v>0</v>
      </c>
      <c r="L4623" s="53"/>
      <c r="M4623" s="46">
        <v>0</v>
      </c>
    </row>
    <row r="4624" spans="1:13" ht="12.75">
      <c r="A4624" s="64" t="s">
        <v>291</v>
      </c>
      <c r="B4624" s="53"/>
      <c r="C4624" s="64" t="s">
        <v>292</v>
      </c>
      <c r="D4624" s="53"/>
      <c r="E4624" s="53"/>
      <c r="F4624" s="53"/>
      <c r="G4624" s="53"/>
      <c r="H4624" s="53"/>
      <c r="I4624" s="65">
        <v>13000</v>
      </c>
      <c r="J4624" s="53"/>
      <c r="K4624" s="65">
        <v>0</v>
      </c>
      <c r="L4624" s="53"/>
      <c r="M4624" s="14">
        <v>0</v>
      </c>
    </row>
    <row r="4625" spans="1:13" ht="12.75">
      <c r="A4625" s="66" t="s">
        <v>318</v>
      </c>
      <c r="B4625" s="53"/>
      <c r="C4625" s="66" t="s">
        <v>319</v>
      </c>
      <c r="D4625" s="53"/>
      <c r="E4625" s="53"/>
      <c r="F4625" s="53"/>
      <c r="G4625" s="53"/>
      <c r="H4625" s="53"/>
      <c r="I4625" s="67" t="s">
        <v>1</v>
      </c>
      <c r="J4625" s="53"/>
      <c r="K4625" s="67">
        <v>0</v>
      </c>
      <c r="L4625" s="53"/>
      <c r="M4625" s="49" t="s">
        <v>1</v>
      </c>
    </row>
    <row r="4626" spans="1:13" ht="12.75">
      <c r="A4626" s="64" t="s">
        <v>295</v>
      </c>
      <c r="B4626" s="53"/>
      <c r="C4626" s="64" t="s">
        <v>296</v>
      </c>
      <c r="D4626" s="53"/>
      <c r="E4626" s="53"/>
      <c r="F4626" s="53"/>
      <c r="G4626" s="53"/>
      <c r="H4626" s="53"/>
      <c r="I4626" s="65">
        <v>1000</v>
      </c>
      <c r="J4626" s="53"/>
      <c r="K4626" s="65">
        <v>0</v>
      </c>
      <c r="L4626" s="53"/>
      <c r="M4626" s="14">
        <v>0</v>
      </c>
    </row>
    <row r="4627" spans="1:13" ht="12.75">
      <c r="A4627" s="66" t="s">
        <v>297</v>
      </c>
      <c r="B4627" s="53"/>
      <c r="C4627" s="66" t="s">
        <v>298</v>
      </c>
      <c r="D4627" s="53"/>
      <c r="E4627" s="53"/>
      <c r="F4627" s="53"/>
      <c r="G4627" s="53"/>
      <c r="H4627" s="53"/>
      <c r="I4627" s="67" t="s">
        <v>1</v>
      </c>
      <c r="J4627" s="53"/>
      <c r="K4627" s="67">
        <v>0</v>
      </c>
      <c r="L4627" s="53"/>
      <c r="M4627" s="49" t="s">
        <v>1</v>
      </c>
    </row>
    <row r="4628" spans="1:13" ht="12.75">
      <c r="A4628" s="64" t="s">
        <v>299</v>
      </c>
      <c r="B4628" s="53"/>
      <c r="C4628" s="64" t="s">
        <v>300</v>
      </c>
      <c r="D4628" s="53"/>
      <c r="E4628" s="53"/>
      <c r="F4628" s="53"/>
      <c r="G4628" s="53"/>
      <c r="H4628" s="53"/>
      <c r="I4628" s="65">
        <v>15000</v>
      </c>
      <c r="J4628" s="53"/>
      <c r="K4628" s="65">
        <v>0</v>
      </c>
      <c r="L4628" s="53"/>
      <c r="M4628" s="14">
        <v>0</v>
      </c>
    </row>
    <row r="4629" spans="1:13" ht="12.75">
      <c r="A4629" s="66" t="s">
        <v>301</v>
      </c>
      <c r="B4629" s="53"/>
      <c r="C4629" s="66" t="s">
        <v>302</v>
      </c>
      <c r="D4629" s="53"/>
      <c r="E4629" s="53"/>
      <c r="F4629" s="53"/>
      <c r="G4629" s="53"/>
      <c r="H4629" s="53"/>
      <c r="I4629" s="67" t="s">
        <v>1</v>
      </c>
      <c r="J4629" s="53"/>
      <c r="K4629" s="67">
        <v>0</v>
      </c>
      <c r="L4629" s="53"/>
      <c r="M4629" s="49" t="s">
        <v>1</v>
      </c>
    </row>
    <row r="4630" spans="1:13" ht="12.75">
      <c r="A4630" s="64" t="s">
        <v>305</v>
      </c>
      <c r="B4630" s="53"/>
      <c r="C4630" s="64" t="s">
        <v>306</v>
      </c>
      <c r="D4630" s="53"/>
      <c r="E4630" s="53"/>
      <c r="F4630" s="53"/>
      <c r="G4630" s="53"/>
      <c r="H4630" s="53"/>
      <c r="I4630" s="65">
        <v>11000</v>
      </c>
      <c r="J4630" s="53"/>
      <c r="K4630" s="65">
        <v>0</v>
      </c>
      <c r="L4630" s="53"/>
      <c r="M4630" s="14">
        <v>0</v>
      </c>
    </row>
    <row r="4631" spans="1:13" ht="12.75">
      <c r="A4631" s="66" t="s">
        <v>309</v>
      </c>
      <c r="B4631" s="53"/>
      <c r="C4631" s="66" t="s">
        <v>310</v>
      </c>
      <c r="D4631" s="53"/>
      <c r="E4631" s="53"/>
      <c r="F4631" s="53"/>
      <c r="G4631" s="53"/>
      <c r="H4631" s="53"/>
      <c r="I4631" s="67" t="s">
        <v>1</v>
      </c>
      <c r="J4631" s="53"/>
      <c r="K4631" s="67">
        <v>0</v>
      </c>
      <c r="L4631" s="53"/>
      <c r="M4631" s="49" t="s">
        <v>1</v>
      </c>
    </row>
    <row r="4632" spans="1:13" ht="12.75">
      <c r="A4632" s="66" t="s">
        <v>311</v>
      </c>
      <c r="B4632" s="53"/>
      <c r="C4632" s="66" t="s">
        <v>306</v>
      </c>
      <c r="D4632" s="53"/>
      <c r="E4632" s="53"/>
      <c r="F4632" s="53"/>
      <c r="G4632" s="53"/>
      <c r="H4632" s="53"/>
      <c r="I4632" s="67" t="s">
        <v>1</v>
      </c>
      <c r="J4632" s="53"/>
      <c r="K4632" s="67">
        <v>0</v>
      </c>
      <c r="L4632" s="53"/>
      <c r="M4632" s="49" t="s">
        <v>1</v>
      </c>
    </row>
    <row r="4633" spans="1:13" ht="12.75">
      <c r="A4633" s="74" t="s">
        <v>804</v>
      </c>
      <c r="B4633" s="53"/>
      <c r="C4633" s="53"/>
      <c r="D4633" s="53"/>
      <c r="E4633" s="53"/>
      <c r="F4633" s="53"/>
      <c r="G4633" s="53"/>
      <c r="H4633" s="53"/>
      <c r="I4633" s="75">
        <v>15535000</v>
      </c>
      <c r="J4633" s="53"/>
      <c r="K4633" s="75">
        <v>5906874.18</v>
      </c>
      <c r="L4633" s="53"/>
      <c r="M4633" s="45">
        <v>38.02</v>
      </c>
    </row>
    <row r="4634" spans="1:13" ht="12.75">
      <c r="A4634" s="68" t="s">
        <v>444</v>
      </c>
      <c r="B4634" s="53"/>
      <c r="C4634" s="53"/>
      <c r="D4634" s="53"/>
      <c r="E4634" s="53"/>
      <c r="F4634" s="53"/>
      <c r="G4634" s="53"/>
      <c r="H4634" s="53"/>
      <c r="I4634" s="69">
        <v>12127000</v>
      </c>
      <c r="J4634" s="53"/>
      <c r="K4634" s="69">
        <v>4863149.26</v>
      </c>
      <c r="L4634" s="53"/>
      <c r="M4634" s="46">
        <v>40.1</v>
      </c>
    </row>
    <row r="4635" spans="1:13" ht="12.75">
      <c r="A4635" s="68" t="s">
        <v>445</v>
      </c>
      <c r="B4635" s="53"/>
      <c r="C4635" s="53"/>
      <c r="D4635" s="53"/>
      <c r="E4635" s="53"/>
      <c r="F4635" s="53"/>
      <c r="G4635" s="53"/>
      <c r="H4635" s="53"/>
      <c r="I4635" s="69">
        <v>12127000</v>
      </c>
      <c r="J4635" s="53"/>
      <c r="K4635" s="69">
        <v>4863149.26</v>
      </c>
      <c r="L4635" s="53"/>
      <c r="M4635" s="46">
        <v>40.1</v>
      </c>
    </row>
    <row r="4636" spans="1:13" ht="12.75">
      <c r="A4636" s="68" t="s">
        <v>446</v>
      </c>
      <c r="B4636" s="53"/>
      <c r="C4636" s="53"/>
      <c r="D4636" s="53"/>
      <c r="E4636" s="53"/>
      <c r="F4636" s="53"/>
      <c r="G4636" s="53"/>
      <c r="H4636" s="53"/>
      <c r="I4636" s="69">
        <v>150000</v>
      </c>
      <c r="J4636" s="53"/>
      <c r="K4636" s="69">
        <v>21375</v>
      </c>
      <c r="L4636" s="53"/>
      <c r="M4636" s="46">
        <v>14.25</v>
      </c>
    </row>
    <row r="4637" spans="1:13" ht="12.75">
      <c r="A4637" s="68" t="s">
        <v>447</v>
      </c>
      <c r="B4637" s="53"/>
      <c r="C4637" s="53"/>
      <c r="D4637" s="53"/>
      <c r="E4637" s="53"/>
      <c r="F4637" s="53"/>
      <c r="G4637" s="53"/>
      <c r="H4637" s="53"/>
      <c r="I4637" s="69">
        <v>150000</v>
      </c>
      <c r="J4637" s="53"/>
      <c r="K4637" s="69">
        <v>21375</v>
      </c>
      <c r="L4637" s="53"/>
      <c r="M4637" s="46">
        <v>14.25</v>
      </c>
    </row>
    <row r="4638" spans="1:13" ht="12.75">
      <c r="A4638" s="68" t="s">
        <v>448</v>
      </c>
      <c r="B4638" s="53"/>
      <c r="C4638" s="53"/>
      <c r="D4638" s="53"/>
      <c r="E4638" s="53"/>
      <c r="F4638" s="53"/>
      <c r="G4638" s="53"/>
      <c r="H4638" s="53"/>
      <c r="I4638" s="69">
        <v>1330000</v>
      </c>
      <c r="J4638" s="53"/>
      <c r="K4638" s="69">
        <v>223977.16</v>
      </c>
      <c r="L4638" s="53"/>
      <c r="M4638" s="46">
        <v>16.84</v>
      </c>
    </row>
    <row r="4639" spans="1:13" ht="12.75">
      <c r="A4639" s="68" t="s">
        <v>449</v>
      </c>
      <c r="B4639" s="53"/>
      <c r="C4639" s="53"/>
      <c r="D4639" s="53"/>
      <c r="E4639" s="53"/>
      <c r="F4639" s="53"/>
      <c r="G4639" s="53"/>
      <c r="H4639" s="53"/>
      <c r="I4639" s="69">
        <v>1330000</v>
      </c>
      <c r="J4639" s="53"/>
      <c r="K4639" s="69">
        <v>223977.16</v>
      </c>
      <c r="L4639" s="53"/>
      <c r="M4639" s="46">
        <v>16.84</v>
      </c>
    </row>
    <row r="4640" spans="1:13" ht="12.75">
      <c r="A4640" s="68" t="s">
        <v>450</v>
      </c>
      <c r="B4640" s="53"/>
      <c r="C4640" s="53"/>
      <c r="D4640" s="53"/>
      <c r="E4640" s="53"/>
      <c r="F4640" s="53"/>
      <c r="G4640" s="53"/>
      <c r="H4640" s="53"/>
      <c r="I4640" s="69">
        <v>1818000</v>
      </c>
      <c r="J4640" s="53"/>
      <c r="K4640" s="69">
        <v>798372.76</v>
      </c>
      <c r="L4640" s="53"/>
      <c r="M4640" s="46">
        <v>43.91</v>
      </c>
    </row>
    <row r="4641" spans="1:13" ht="12.75">
      <c r="A4641" s="68" t="s">
        <v>451</v>
      </c>
      <c r="B4641" s="53"/>
      <c r="C4641" s="53"/>
      <c r="D4641" s="53"/>
      <c r="E4641" s="53"/>
      <c r="F4641" s="53"/>
      <c r="G4641" s="53"/>
      <c r="H4641" s="53"/>
      <c r="I4641" s="69">
        <v>1818000</v>
      </c>
      <c r="J4641" s="53"/>
      <c r="K4641" s="69">
        <v>798372.76</v>
      </c>
      <c r="L4641" s="53"/>
      <c r="M4641" s="46">
        <v>43.91</v>
      </c>
    </row>
    <row r="4642" spans="1:13" ht="12.75">
      <c r="A4642" s="68" t="s">
        <v>452</v>
      </c>
      <c r="B4642" s="53"/>
      <c r="C4642" s="53"/>
      <c r="D4642" s="53"/>
      <c r="E4642" s="53"/>
      <c r="F4642" s="53"/>
      <c r="G4642" s="53"/>
      <c r="H4642" s="53"/>
      <c r="I4642" s="69">
        <v>90000</v>
      </c>
      <c r="J4642" s="53"/>
      <c r="K4642" s="69">
        <v>0</v>
      </c>
      <c r="L4642" s="53"/>
      <c r="M4642" s="46">
        <v>0</v>
      </c>
    </row>
    <row r="4643" spans="1:13" ht="12.75">
      <c r="A4643" s="68" t="s">
        <v>453</v>
      </c>
      <c r="B4643" s="53"/>
      <c r="C4643" s="53"/>
      <c r="D4643" s="53"/>
      <c r="E4643" s="53"/>
      <c r="F4643" s="53"/>
      <c r="G4643" s="53"/>
      <c r="H4643" s="53"/>
      <c r="I4643" s="69">
        <v>90000</v>
      </c>
      <c r="J4643" s="53"/>
      <c r="K4643" s="69">
        <v>0</v>
      </c>
      <c r="L4643" s="53"/>
      <c r="M4643" s="46">
        <v>0</v>
      </c>
    </row>
    <row r="4644" spans="1:13" ht="12.75">
      <c r="A4644" s="68" t="s">
        <v>454</v>
      </c>
      <c r="B4644" s="53"/>
      <c r="C4644" s="53"/>
      <c r="D4644" s="53"/>
      <c r="E4644" s="53"/>
      <c r="F4644" s="53"/>
      <c r="G4644" s="53"/>
      <c r="H4644" s="53"/>
      <c r="I4644" s="69">
        <v>20000</v>
      </c>
      <c r="J4644" s="53"/>
      <c r="K4644" s="69">
        <v>0</v>
      </c>
      <c r="L4644" s="53"/>
      <c r="M4644" s="46">
        <v>0</v>
      </c>
    </row>
    <row r="4645" spans="1:13" ht="12.75">
      <c r="A4645" s="68" t="s">
        <v>455</v>
      </c>
      <c r="B4645" s="53"/>
      <c r="C4645" s="53"/>
      <c r="D4645" s="53"/>
      <c r="E4645" s="53"/>
      <c r="F4645" s="53"/>
      <c r="G4645" s="53"/>
      <c r="H4645" s="53"/>
      <c r="I4645" s="69">
        <v>20000</v>
      </c>
      <c r="J4645" s="53"/>
      <c r="K4645" s="69">
        <v>0</v>
      </c>
      <c r="L4645" s="53"/>
      <c r="M4645" s="46">
        <v>0</v>
      </c>
    </row>
    <row r="4646" spans="1:13" ht="12.75">
      <c r="A4646" s="74" t="s">
        <v>805</v>
      </c>
      <c r="B4646" s="53"/>
      <c r="C4646" s="53"/>
      <c r="D4646" s="53"/>
      <c r="E4646" s="53"/>
      <c r="F4646" s="53"/>
      <c r="G4646" s="53"/>
      <c r="H4646" s="53"/>
      <c r="I4646" s="75">
        <v>8007000</v>
      </c>
      <c r="J4646" s="53"/>
      <c r="K4646" s="75">
        <v>3044681.79</v>
      </c>
      <c r="L4646" s="53"/>
      <c r="M4646" s="45">
        <v>38.03</v>
      </c>
    </row>
    <row r="4647" spans="1:13" ht="12.75">
      <c r="A4647" s="70" t="s">
        <v>794</v>
      </c>
      <c r="B4647" s="53"/>
      <c r="C4647" s="70" t="s">
        <v>795</v>
      </c>
      <c r="D4647" s="53"/>
      <c r="E4647" s="53"/>
      <c r="F4647" s="53"/>
      <c r="G4647" s="53"/>
      <c r="H4647" s="53"/>
      <c r="I4647" s="71">
        <v>8007000</v>
      </c>
      <c r="J4647" s="53"/>
      <c r="K4647" s="71">
        <v>3044681.79</v>
      </c>
      <c r="L4647" s="53"/>
      <c r="M4647" s="47">
        <v>38.03</v>
      </c>
    </row>
    <row r="4648" spans="1:13" ht="12.75">
      <c r="A4648" s="72" t="s">
        <v>806</v>
      </c>
      <c r="B4648" s="53"/>
      <c r="C4648" s="72" t="s">
        <v>807</v>
      </c>
      <c r="D4648" s="53"/>
      <c r="E4648" s="53"/>
      <c r="F4648" s="53"/>
      <c r="G4648" s="53"/>
      <c r="H4648" s="53"/>
      <c r="I4648" s="73">
        <v>8007000</v>
      </c>
      <c r="J4648" s="53"/>
      <c r="K4648" s="73">
        <v>3044681.79</v>
      </c>
      <c r="L4648" s="53"/>
      <c r="M4648" s="48">
        <v>38.03</v>
      </c>
    </row>
    <row r="4649" spans="1:13" ht="12.75">
      <c r="A4649" s="68" t="s">
        <v>444</v>
      </c>
      <c r="B4649" s="53"/>
      <c r="C4649" s="53"/>
      <c r="D4649" s="53"/>
      <c r="E4649" s="53"/>
      <c r="F4649" s="53"/>
      <c r="G4649" s="53"/>
      <c r="H4649" s="53"/>
      <c r="I4649" s="69">
        <v>6877000</v>
      </c>
      <c r="J4649" s="53"/>
      <c r="K4649" s="69">
        <v>2782356.39</v>
      </c>
      <c r="L4649" s="53"/>
      <c r="M4649" s="46">
        <v>40.46</v>
      </c>
    </row>
    <row r="4650" spans="1:13" ht="12.75">
      <c r="A4650" s="68" t="s">
        <v>445</v>
      </c>
      <c r="B4650" s="53"/>
      <c r="C4650" s="53"/>
      <c r="D4650" s="53"/>
      <c r="E4650" s="53"/>
      <c r="F4650" s="53"/>
      <c r="G4650" s="53"/>
      <c r="H4650" s="53"/>
      <c r="I4650" s="69">
        <v>6877000</v>
      </c>
      <c r="J4650" s="53"/>
      <c r="K4650" s="69">
        <v>2782356.39</v>
      </c>
      <c r="L4650" s="53"/>
      <c r="M4650" s="46">
        <v>40.46</v>
      </c>
    </row>
    <row r="4651" spans="1:13" ht="12.75">
      <c r="A4651" s="64" t="s">
        <v>280</v>
      </c>
      <c r="B4651" s="53"/>
      <c r="C4651" s="64" t="s">
        <v>281</v>
      </c>
      <c r="D4651" s="53"/>
      <c r="E4651" s="53"/>
      <c r="F4651" s="53"/>
      <c r="G4651" s="53"/>
      <c r="H4651" s="53"/>
      <c r="I4651" s="65">
        <v>2350000</v>
      </c>
      <c r="J4651" s="53"/>
      <c r="K4651" s="65">
        <v>1063333.44</v>
      </c>
      <c r="L4651" s="53"/>
      <c r="M4651" s="14">
        <v>45.25</v>
      </c>
    </row>
    <row r="4652" spans="1:13" ht="12.75">
      <c r="A4652" s="66" t="s">
        <v>282</v>
      </c>
      <c r="B4652" s="53"/>
      <c r="C4652" s="66" t="s">
        <v>283</v>
      </c>
      <c r="D4652" s="53"/>
      <c r="E4652" s="53"/>
      <c r="F4652" s="53"/>
      <c r="G4652" s="53"/>
      <c r="H4652" s="53"/>
      <c r="I4652" s="67" t="s">
        <v>1</v>
      </c>
      <c r="J4652" s="53"/>
      <c r="K4652" s="67">
        <v>1063333.44</v>
      </c>
      <c r="L4652" s="53"/>
      <c r="M4652" s="49" t="s">
        <v>1</v>
      </c>
    </row>
    <row r="4653" spans="1:13" ht="12.75">
      <c r="A4653" s="64" t="s">
        <v>284</v>
      </c>
      <c r="B4653" s="53"/>
      <c r="C4653" s="64" t="s">
        <v>285</v>
      </c>
      <c r="D4653" s="53"/>
      <c r="E4653" s="53"/>
      <c r="F4653" s="53"/>
      <c r="G4653" s="53"/>
      <c r="H4653" s="53"/>
      <c r="I4653" s="65">
        <v>90000</v>
      </c>
      <c r="J4653" s="53"/>
      <c r="K4653" s="65">
        <v>40709.5</v>
      </c>
      <c r="L4653" s="53"/>
      <c r="M4653" s="14">
        <v>45.23</v>
      </c>
    </row>
    <row r="4654" spans="1:13" ht="12.75">
      <c r="A4654" s="66" t="s">
        <v>286</v>
      </c>
      <c r="B4654" s="53"/>
      <c r="C4654" s="66" t="s">
        <v>285</v>
      </c>
      <c r="D4654" s="53"/>
      <c r="E4654" s="53"/>
      <c r="F4654" s="53"/>
      <c r="G4654" s="53"/>
      <c r="H4654" s="53"/>
      <c r="I4654" s="67" t="s">
        <v>1</v>
      </c>
      <c r="J4654" s="53"/>
      <c r="K4654" s="67">
        <v>40709.5</v>
      </c>
      <c r="L4654" s="53"/>
      <c r="M4654" s="49" t="s">
        <v>1</v>
      </c>
    </row>
    <row r="4655" spans="1:13" ht="12.75">
      <c r="A4655" s="64" t="s">
        <v>287</v>
      </c>
      <c r="B4655" s="53"/>
      <c r="C4655" s="64" t="s">
        <v>288</v>
      </c>
      <c r="D4655" s="53"/>
      <c r="E4655" s="53"/>
      <c r="F4655" s="53"/>
      <c r="G4655" s="53"/>
      <c r="H4655" s="53"/>
      <c r="I4655" s="65">
        <v>375000</v>
      </c>
      <c r="J4655" s="53"/>
      <c r="K4655" s="65">
        <v>168589.94</v>
      </c>
      <c r="L4655" s="53"/>
      <c r="M4655" s="14">
        <v>44.96</v>
      </c>
    </row>
    <row r="4656" spans="1:13" ht="12.75">
      <c r="A4656" s="66" t="s">
        <v>289</v>
      </c>
      <c r="B4656" s="53"/>
      <c r="C4656" s="66" t="s">
        <v>290</v>
      </c>
      <c r="D4656" s="53"/>
      <c r="E4656" s="53"/>
      <c r="F4656" s="53"/>
      <c r="G4656" s="53"/>
      <c r="H4656" s="53"/>
      <c r="I4656" s="67" t="s">
        <v>1</v>
      </c>
      <c r="J4656" s="53"/>
      <c r="K4656" s="67">
        <v>168589.94</v>
      </c>
      <c r="L4656" s="53"/>
      <c r="M4656" s="49" t="s">
        <v>1</v>
      </c>
    </row>
    <row r="4657" spans="1:13" ht="12.75">
      <c r="A4657" s="64" t="s">
        <v>291</v>
      </c>
      <c r="B4657" s="53"/>
      <c r="C4657" s="64" t="s">
        <v>292</v>
      </c>
      <c r="D4657" s="53"/>
      <c r="E4657" s="53"/>
      <c r="F4657" s="53"/>
      <c r="G4657" s="53"/>
      <c r="H4657" s="53"/>
      <c r="I4657" s="65">
        <v>140000</v>
      </c>
      <c r="J4657" s="53"/>
      <c r="K4657" s="65">
        <v>38962</v>
      </c>
      <c r="L4657" s="53"/>
      <c r="M4657" s="14">
        <v>27.83</v>
      </c>
    </row>
    <row r="4658" spans="1:13" ht="12.75">
      <c r="A4658" s="66" t="s">
        <v>318</v>
      </c>
      <c r="B4658" s="53"/>
      <c r="C4658" s="66" t="s">
        <v>319</v>
      </c>
      <c r="D4658" s="53"/>
      <c r="E4658" s="53"/>
      <c r="F4658" s="53"/>
      <c r="G4658" s="53"/>
      <c r="H4658" s="53"/>
      <c r="I4658" s="67" t="s">
        <v>1</v>
      </c>
      <c r="J4658" s="53"/>
      <c r="K4658" s="67">
        <v>7867</v>
      </c>
      <c r="L4658" s="53"/>
      <c r="M4658" s="49" t="s">
        <v>1</v>
      </c>
    </row>
    <row r="4659" spans="1:13" ht="12.75">
      <c r="A4659" s="66" t="s">
        <v>293</v>
      </c>
      <c r="B4659" s="53"/>
      <c r="C4659" s="66" t="s">
        <v>294</v>
      </c>
      <c r="D4659" s="53"/>
      <c r="E4659" s="53"/>
      <c r="F4659" s="53"/>
      <c r="G4659" s="53"/>
      <c r="H4659" s="53"/>
      <c r="I4659" s="67" t="s">
        <v>1</v>
      </c>
      <c r="J4659" s="53"/>
      <c r="K4659" s="67">
        <v>31095</v>
      </c>
      <c r="L4659" s="53"/>
      <c r="M4659" s="49" t="s">
        <v>1</v>
      </c>
    </row>
    <row r="4660" spans="1:13" ht="12.75">
      <c r="A4660" s="66" t="s">
        <v>320</v>
      </c>
      <c r="B4660" s="53"/>
      <c r="C4660" s="66" t="s">
        <v>321</v>
      </c>
      <c r="D4660" s="53"/>
      <c r="E4660" s="53"/>
      <c r="F4660" s="53"/>
      <c r="G4660" s="53"/>
      <c r="H4660" s="53"/>
      <c r="I4660" s="67" t="s">
        <v>1</v>
      </c>
      <c r="J4660" s="53"/>
      <c r="K4660" s="67">
        <v>0</v>
      </c>
      <c r="L4660" s="53"/>
      <c r="M4660" s="49" t="s">
        <v>1</v>
      </c>
    </row>
    <row r="4661" spans="1:13" ht="12.75">
      <c r="A4661" s="64" t="s">
        <v>295</v>
      </c>
      <c r="B4661" s="53"/>
      <c r="C4661" s="64" t="s">
        <v>296</v>
      </c>
      <c r="D4661" s="53"/>
      <c r="E4661" s="53"/>
      <c r="F4661" s="53"/>
      <c r="G4661" s="53"/>
      <c r="H4661" s="53"/>
      <c r="I4661" s="65">
        <v>650000</v>
      </c>
      <c r="J4661" s="53"/>
      <c r="K4661" s="65">
        <v>350510.32</v>
      </c>
      <c r="L4661" s="53"/>
      <c r="M4661" s="14">
        <v>53.92</v>
      </c>
    </row>
    <row r="4662" spans="1:13" ht="12.75">
      <c r="A4662" s="66" t="s">
        <v>297</v>
      </c>
      <c r="B4662" s="53"/>
      <c r="C4662" s="66" t="s">
        <v>298</v>
      </c>
      <c r="D4662" s="53"/>
      <c r="E4662" s="53"/>
      <c r="F4662" s="53"/>
      <c r="G4662" s="53"/>
      <c r="H4662" s="53"/>
      <c r="I4662" s="67" t="s">
        <v>1</v>
      </c>
      <c r="J4662" s="53"/>
      <c r="K4662" s="67">
        <v>13689.03</v>
      </c>
      <c r="L4662" s="53"/>
      <c r="M4662" s="49" t="s">
        <v>1</v>
      </c>
    </row>
    <row r="4663" spans="1:13" ht="12.75">
      <c r="A4663" s="66" t="s">
        <v>387</v>
      </c>
      <c r="B4663" s="53"/>
      <c r="C4663" s="66" t="s">
        <v>388</v>
      </c>
      <c r="D4663" s="53"/>
      <c r="E4663" s="53"/>
      <c r="F4663" s="53"/>
      <c r="G4663" s="53"/>
      <c r="H4663" s="53"/>
      <c r="I4663" s="67" t="s">
        <v>1</v>
      </c>
      <c r="J4663" s="53"/>
      <c r="K4663" s="67">
        <v>52229.32</v>
      </c>
      <c r="L4663" s="53"/>
      <c r="M4663" s="49" t="s">
        <v>1</v>
      </c>
    </row>
    <row r="4664" spans="1:13" ht="12.75">
      <c r="A4664" s="66" t="s">
        <v>326</v>
      </c>
      <c r="B4664" s="53"/>
      <c r="C4664" s="66" t="s">
        <v>327</v>
      </c>
      <c r="D4664" s="53"/>
      <c r="E4664" s="53"/>
      <c r="F4664" s="53"/>
      <c r="G4664" s="53"/>
      <c r="H4664" s="53"/>
      <c r="I4664" s="67" t="s">
        <v>1</v>
      </c>
      <c r="J4664" s="53"/>
      <c r="K4664" s="67">
        <v>256504.87</v>
      </c>
      <c r="L4664" s="53"/>
      <c r="M4664" s="49" t="s">
        <v>1</v>
      </c>
    </row>
    <row r="4665" spans="1:13" ht="12.75">
      <c r="A4665" s="66" t="s">
        <v>328</v>
      </c>
      <c r="B4665" s="53"/>
      <c r="C4665" s="66" t="s">
        <v>329</v>
      </c>
      <c r="D4665" s="53"/>
      <c r="E4665" s="53"/>
      <c r="F4665" s="53"/>
      <c r="G4665" s="53"/>
      <c r="H4665" s="53"/>
      <c r="I4665" s="67" t="s">
        <v>1</v>
      </c>
      <c r="J4665" s="53"/>
      <c r="K4665" s="67">
        <v>19102.6</v>
      </c>
      <c r="L4665" s="53"/>
      <c r="M4665" s="49" t="s">
        <v>1</v>
      </c>
    </row>
    <row r="4666" spans="1:13" ht="12.75">
      <c r="A4666" s="66" t="s">
        <v>330</v>
      </c>
      <c r="B4666" s="53"/>
      <c r="C4666" s="66" t="s">
        <v>331</v>
      </c>
      <c r="D4666" s="53"/>
      <c r="E4666" s="53"/>
      <c r="F4666" s="53"/>
      <c r="G4666" s="53"/>
      <c r="H4666" s="53"/>
      <c r="I4666" s="67" t="s">
        <v>1</v>
      </c>
      <c r="J4666" s="53"/>
      <c r="K4666" s="67">
        <v>8984.5</v>
      </c>
      <c r="L4666" s="53"/>
      <c r="M4666" s="49" t="s">
        <v>1</v>
      </c>
    </row>
    <row r="4667" spans="1:13" ht="12.75">
      <c r="A4667" s="66" t="s">
        <v>332</v>
      </c>
      <c r="B4667" s="53"/>
      <c r="C4667" s="66" t="s">
        <v>333</v>
      </c>
      <c r="D4667" s="53"/>
      <c r="E4667" s="53"/>
      <c r="F4667" s="53"/>
      <c r="G4667" s="53"/>
      <c r="H4667" s="53"/>
      <c r="I4667" s="67" t="s">
        <v>1</v>
      </c>
      <c r="J4667" s="53"/>
      <c r="K4667" s="67">
        <v>0</v>
      </c>
      <c r="L4667" s="53"/>
      <c r="M4667" s="49" t="s">
        <v>1</v>
      </c>
    </row>
    <row r="4668" spans="1:13" ht="12.75">
      <c r="A4668" s="64" t="s">
        <v>299</v>
      </c>
      <c r="B4668" s="53"/>
      <c r="C4668" s="64" t="s">
        <v>300</v>
      </c>
      <c r="D4668" s="53"/>
      <c r="E4668" s="53"/>
      <c r="F4668" s="53"/>
      <c r="G4668" s="53"/>
      <c r="H4668" s="53"/>
      <c r="I4668" s="65">
        <v>1665000</v>
      </c>
      <c r="J4668" s="53"/>
      <c r="K4668" s="65">
        <v>697901.56</v>
      </c>
      <c r="L4668" s="53"/>
      <c r="M4668" s="14">
        <v>41.92</v>
      </c>
    </row>
    <row r="4669" spans="1:13" ht="12.75">
      <c r="A4669" s="66" t="s">
        <v>334</v>
      </c>
      <c r="B4669" s="53"/>
      <c r="C4669" s="66" t="s">
        <v>335</v>
      </c>
      <c r="D4669" s="53"/>
      <c r="E4669" s="53"/>
      <c r="F4669" s="53"/>
      <c r="G4669" s="53"/>
      <c r="H4669" s="53"/>
      <c r="I4669" s="67" t="s">
        <v>1</v>
      </c>
      <c r="J4669" s="53"/>
      <c r="K4669" s="67">
        <v>34886.48</v>
      </c>
      <c r="L4669" s="53"/>
      <c r="M4669" s="49" t="s">
        <v>1</v>
      </c>
    </row>
    <row r="4670" spans="1:13" ht="12.75">
      <c r="A4670" s="66" t="s">
        <v>336</v>
      </c>
      <c r="B4670" s="53"/>
      <c r="C4670" s="66" t="s">
        <v>337</v>
      </c>
      <c r="D4670" s="53"/>
      <c r="E4670" s="53"/>
      <c r="F4670" s="53"/>
      <c r="G4670" s="53"/>
      <c r="H4670" s="53"/>
      <c r="I4670" s="67" t="s">
        <v>1</v>
      </c>
      <c r="J4670" s="53"/>
      <c r="K4670" s="67">
        <v>63875.63</v>
      </c>
      <c r="L4670" s="53"/>
      <c r="M4670" s="49" t="s">
        <v>1</v>
      </c>
    </row>
    <row r="4671" spans="1:13" ht="12.75">
      <c r="A4671" s="66" t="s">
        <v>301</v>
      </c>
      <c r="B4671" s="53"/>
      <c r="C4671" s="66" t="s">
        <v>302</v>
      </c>
      <c r="D4671" s="53"/>
      <c r="E4671" s="53"/>
      <c r="F4671" s="53"/>
      <c r="G4671" s="53"/>
      <c r="H4671" s="53"/>
      <c r="I4671" s="67" t="s">
        <v>1</v>
      </c>
      <c r="J4671" s="53"/>
      <c r="K4671" s="67">
        <v>176161.3</v>
      </c>
      <c r="L4671" s="53"/>
      <c r="M4671" s="49" t="s">
        <v>1</v>
      </c>
    </row>
    <row r="4672" spans="1:13" ht="12.75">
      <c r="A4672" s="66" t="s">
        <v>338</v>
      </c>
      <c r="B4672" s="53"/>
      <c r="C4672" s="66" t="s">
        <v>339</v>
      </c>
      <c r="D4672" s="53"/>
      <c r="E4672" s="53"/>
      <c r="F4672" s="53"/>
      <c r="G4672" s="53"/>
      <c r="H4672" s="53"/>
      <c r="I4672" s="67" t="s">
        <v>1</v>
      </c>
      <c r="J4672" s="53"/>
      <c r="K4672" s="67">
        <v>11594.35</v>
      </c>
      <c r="L4672" s="53"/>
      <c r="M4672" s="49" t="s">
        <v>1</v>
      </c>
    </row>
    <row r="4673" spans="1:13" ht="12.75">
      <c r="A4673" s="66" t="s">
        <v>340</v>
      </c>
      <c r="B4673" s="53"/>
      <c r="C4673" s="66" t="s">
        <v>341</v>
      </c>
      <c r="D4673" s="53"/>
      <c r="E4673" s="53"/>
      <c r="F4673" s="53"/>
      <c r="G4673" s="53"/>
      <c r="H4673" s="53"/>
      <c r="I4673" s="67" t="s">
        <v>1</v>
      </c>
      <c r="J4673" s="53"/>
      <c r="K4673" s="67">
        <v>11109.07</v>
      </c>
      <c r="L4673" s="53"/>
      <c r="M4673" s="49" t="s">
        <v>1</v>
      </c>
    </row>
    <row r="4674" spans="1:13" ht="12.75">
      <c r="A4674" s="66" t="s">
        <v>342</v>
      </c>
      <c r="B4674" s="53"/>
      <c r="C4674" s="66" t="s">
        <v>343</v>
      </c>
      <c r="D4674" s="53"/>
      <c r="E4674" s="53"/>
      <c r="F4674" s="53"/>
      <c r="G4674" s="53"/>
      <c r="H4674" s="53"/>
      <c r="I4674" s="67" t="s">
        <v>1</v>
      </c>
      <c r="J4674" s="53"/>
      <c r="K4674" s="67">
        <v>0</v>
      </c>
      <c r="L4674" s="53"/>
      <c r="M4674" s="49" t="s">
        <v>1</v>
      </c>
    </row>
    <row r="4675" spans="1:13" ht="12.75">
      <c r="A4675" s="66" t="s">
        <v>303</v>
      </c>
      <c r="B4675" s="53"/>
      <c r="C4675" s="66" t="s">
        <v>304</v>
      </c>
      <c r="D4675" s="53"/>
      <c r="E4675" s="53"/>
      <c r="F4675" s="53"/>
      <c r="G4675" s="53"/>
      <c r="H4675" s="53"/>
      <c r="I4675" s="67" t="s">
        <v>1</v>
      </c>
      <c r="J4675" s="53"/>
      <c r="K4675" s="67">
        <v>313333.16</v>
      </c>
      <c r="L4675" s="53"/>
      <c r="M4675" s="49" t="s">
        <v>1</v>
      </c>
    </row>
    <row r="4676" spans="1:13" ht="12.75">
      <c r="A4676" s="66" t="s">
        <v>389</v>
      </c>
      <c r="B4676" s="53"/>
      <c r="C4676" s="66" t="s">
        <v>390</v>
      </c>
      <c r="D4676" s="53"/>
      <c r="E4676" s="53"/>
      <c r="F4676" s="53"/>
      <c r="G4676" s="53"/>
      <c r="H4676" s="53"/>
      <c r="I4676" s="67" t="s">
        <v>1</v>
      </c>
      <c r="J4676" s="53"/>
      <c r="K4676" s="67">
        <v>14845.35</v>
      </c>
      <c r="L4676" s="53"/>
      <c r="M4676" s="49" t="s">
        <v>1</v>
      </c>
    </row>
    <row r="4677" spans="1:13" ht="12.75">
      <c r="A4677" s="66" t="s">
        <v>344</v>
      </c>
      <c r="B4677" s="53"/>
      <c r="C4677" s="66" t="s">
        <v>345</v>
      </c>
      <c r="D4677" s="53"/>
      <c r="E4677" s="53"/>
      <c r="F4677" s="53"/>
      <c r="G4677" s="53"/>
      <c r="H4677" s="53"/>
      <c r="I4677" s="67" t="s">
        <v>1</v>
      </c>
      <c r="J4677" s="53"/>
      <c r="K4677" s="67">
        <v>72096.22</v>
      </c>
      <c r="L4677" s="53"/>
      <c r="M4677" s="49" t="s">
        <v>1</v>
      </c>
    </row>
    <row r="4678" spans="1:13" ht="12.75">
      <c r="A4678" s="64" t="s">
        <v>305</v>
      </c>
      <c r="B4678" s="53"/>
      <c r="C4678" s="64" t="s">
        <v>306</v>
      </c>
      <c r="D4678" s="53"/>
      <c r="E4678" s="53"/>
      <c r="F4678" s="53"/>
      <c r="G4678" s="53"/>
      <c r="H4678" s="53"/>
      <c r="I4678" s="65">
        <v>445000</v>
      </c>
      <c r="J4678" s="53"/>
      <c r="K4678" s="65">
        <v>168557.38</v>
      </c>
      <c r="L4678" s="53"/>
      <c r="M4678" s="14">
        <v>37.88</v>
      </c>
    </row>
    <row r="4679" spans="1:13" ht="12.75">
      <c r="A4679" s="66" t="s">
        <v>307</v>
      </c>
      <c r="B4679" s="53"/>
      <c r="C4679" s="66" t="s">
        <v>308</v>
      </c>
      <c r="D4679" s="53"/>
      <c r="E4679" s="53"/>
      <c r="F4679" s="53"/>
      <c r="G4679" s="53"/>
      <c r="H4679" s="53"/>
      <c r="I4679" s="67" t="s">
        <v>1</v>
      </c>
      <c r="J4679" s="53"/>
      <c r="K4679" s="67">
        <v>15700.38</v>
      </c>
      <c r="L4679" s="53"/>
      <c r="M4679" s="49" t="s">
        <v>1</v>
      </c>
    </row>
    <row r="4680" spans="1:13" ht="12.75">
      <c r="A4680" s="66" t="s">
        <v>346</v>
      </c>
      <c r="B4680" s="53"/>
      <c r="C4680" s="66" t="s">
        <v>347</v>
      </c>
      <c r="D4680" s="53"/>
      <c r="E4680" s="53"/>
      <c r="F4680" s="53"/>
      <c r="G4680" s="53"/>
      <c r="H4680" s="53"/>
      <c r="I4680" s="67" t="s">
        <v>1</v>
      </c>
      <c r="J4680" s="53"/>
      <c r="K4680" s="67">
        <v>29177</v>
      </c>
      <c r="L4680" s="53"/>
      <c r="M4680" s="49" t="s">
        <v>1</v>
      </c>
    </row>
    <row r="4681" spans="1:13" ht="12.75">
      <c r="A4681" s="66" t="s">
        <v>309</v>
      </c>
      <c r="B4681" s="53"/>
      <c r="C4681" s="66" t="s">
        <v>310</v>
      </c>
      <c r="D4681" s="53"/>
      <c r="E4681" s="53"/>
      <c r="F4681" s="53"/>
      <c r="G4681" s="53"/>
      <c r="H4681" s="53"/>
      <c r="I4681" s="67" t="s">
        <v>1</v>
      </c>
      <c r="J4681" s="53"/>
      <c r="K4681" s="67">
        <v>5047.19</v>
      </c>
      <c r="L4681" s="53"/>
      <c r="M4681" s="49" t="s">
        <v>1</v>
      </c>
    </row>
    <row r="4682" spans="1:13" ht="12.75">
      <c r="A4682" s="66" t="s">
        <v>350</v>
      </c>
      <c r="B4682" s="53"/>
      <c r="C4682" s="66" t="s">
        <v>351</v>
      </c>
      <c r="D4682" s="53"/>
      <c r="E4682" s="53"/>
      <c r="F4682" s="53"/>
      <c r="G4682" s="53"/>
      <c r="H4682" s="53"/>
      <c r="I4682" s="67" t="s">
        <v>1</v>
      </c>
      <c r="J4682" s="53"/>
      <c r="K4682" s="67">
        <v>1500</v>
      </c>
      <c r="L4682" s="53"/>
      <c r="M4682" s="49" t="s">
        <v>1</v>
      </c>
    </row>
    <row r="4683" spans="1:13" ht="12.75">
      <c r="A4683" s="66" t="s">
        <v>311</v>
      </c>
      <c r="B4683" s="53"/>
      <c r="C4683" s="66" t="s">
        <v>306</v>
      </c>
      <c r="D4683" s="53"/>
      <c r="E4683" s="53"/>
      <c r="F4683" s="53"/>
      <c r="G4683" s="53"/>
      <c r="H4683" s="53"/>
      <c r="I4683" s="67" t="s">
        <v>1</v>
      </c>
      <c r="J4683" s="53"/>
      <c r="K4683" s="67">
        <v>117132.81</v>
      </c>
      <c r="L4683" s="53"/>
      <c r="M4683" s="49" t="s">
        <v>1</v>
      </c>
    </row>
    <row r="4684" spans="1:13" ht="12.75">
      <c r="A4684" s="64" t="s">
        <v>352</v>
      </c>
      <c r="B4684" s="53"/>
      <c r="C4684" s="64" t="s">
        <v>353</v>
      </c>
      <c r="D4684" s="53"/>
      <c r="E4684" s="53"/>
      <c r="F4684" s="53"/>
      <c r="G4684" s="53"/>
      <c r="H4684" s="53"/>
      <c r="I4684" s="65">
        <v>2000</v>
      </c>
      <c r="J4684" s="53"/>
      <c r="K4684" s="65">
        <v>80</v>
      </c>
      <c r="L4684" s="53"/>
      <c r="M4684" s="14">
        <v>4</v>
      </c>
    </row>
    <row r="4685" spans="1:13" ht="12.75">
      <c r="A4685" s="66" t="s">
        <v>354</v>
      </c>
      <c r="B4685" s="53"/>
      <c r="C4685" s="66" t="s">
        <v>355</v>
      </c>
      <c r="D4685" s="53"/>
      <c r="E4685" s="53"/>
      <c r="F4685" s="53"/>
      <c r="G4685" s="53"/>
      <c r="H4685" s="53"/>
      <c r="I4685" s="67" t="s">
        <v>1</v>
      </c>
      <c r="J4685" s="53"/>
      <c r="K4685" s="67">
        <v>80</v>
      </c>
      <c r="L4685" s="53"/>
      <c r="M4685" s="49" t="s">
        <v>1</v>
      </c>
    </row>
    <row r="4686" spans="1:13" ht="12.75">
      <c r="A4686" s="64" t="s">
        <v>373</v>
      </c>
      <c r="B4686" s="53"/>
      <c r="C4686" s="64" t="s">
        <v>374</v>
      </c>
      <c r="D4686" s="53"/>
      <c r="E4686" s="53"/>
      <c r="F4686" s="53"/>
      <c r="G4686" s="53"/>
      <c r="H4686" s="53"/>
      <c r="I4686" s="65">
        <v>80000</v>
      </c>
      <c r="J4686" s="53"/>
      <c r="K4686" s="65">
        <v>34687.5</v>
      </c>
      <c r="L4686" s="53"/>
      <c r="M4686" s="14">
        <v>43.36</v>
      </c>
    </row>
    <row r="4687" spans="1:13" ht="12.75">
      <c r="A4687" s="66" t="s">
        <v>867</v>
      </c>
      <c r="B4687" s="53"/>
      <c r="C4687" s="66" t="s">
        <v>868</v>
      </c>
      <c r="D4687" s="53"/>
      <c r="E4687" s="53"/>
      <c r="F4687" s="53"/>
      <c r="G4687" s="53"/>
      <c r="H4687" s="53"/>
      <c r="I4687" s="67" t="s">
        <v>1</v>
      </c>
      <c r="J4687" s="53"/>
      <c r="K4687" s="67">
        <v>34687.5</v>
      </c>
      <c r="L4687" s="53"/>
      <c r="M4687" s="49" t="s">
        <v>1</v>
      </c>
    </row>
    <row r="4688" spans="1:13" ht="12.75">
      <c r="A4688" s="64" t="s">
        <v>322</v>
      </c>
      <c r="B4688" s="53"/>
      <c r="C4688" s="64" t="s">
        <v>323</v>
      </c>
      <c r="D4688" s="53"/>
      <c r="E4688" s="53"/>
      <c r="F4688" s="53"/>
      <c r="G4688" s="53"/>
      <c r="H4688" s="53"/>
      <c r="I4688" s="65">
        <v>230000</v>
      </c>
      <c r="J4688" s="53"/>
      <c r="K4688" s="65">
        <v>183070</v>
      </c>
      <c r="L4688" s="53"/>
      <c r="M4688" s="14">
        <v>79.6</v>
      </c>
    </row>
    <row r="4689" spans="1:13" ht="12.75">
      <c r="A4689" s="66" t="s">
        <v>365</v>
      </c>
      <c r="B4689" s="53"/>
      <c r="C4689" s="66" t="s">
        <v>366</v>
      </c>
      <c r="D4689" s="53"/>
      <c r="E4689" s="53"/>
      <c r="F4689" s="53"/>
      <c r="G4689" s="53"/>
      <c r="H4689" s="53"/>
      <c r="I4689" s="67" t="s">
        <v>1</v>
      </c>
      <c r="J4689" s="53"/>
      <c r="K4689" s="67">
        <v>183070</v>
      </c>
      <c r="L4689" s="53"/>
      <c r="M4689" s="49" t="s">
        <v>1</v>
      </c>
    </row>
    <row r="4690" spans="1:13" ht="12.75">
      <c r="A4690" s="64" t="s">
        <v>512</v>
      </c>
      <c r="B4690" s="53"/>
      <c r="C4690" s="64" t="s">
        <v>513</v>
      </c>
      <c r="D4690" s="53"/>
      <c r="E4690" s="53"/>
      <c r="F4690" s="53"/>
      <c r="G4690" s="53"/>
      <c r="H4690" s="53"/>
      <c r="I4690" s="65">
        <v>850000</v>
      </c>
      <c r="J4690" s="53"/>
      <c r="K4690" s="65">
        <v>35954.75</v>
      </c>
      <c r="L4690" s="53"/>
      <c r="M4690" s="14">
        <v>4.23</v>
      </c>
    </row>
    <row r="4691" spans="1:13" ht="12.75">
      <c r="A4691" s="66" t="s">
        <v>514</v>
      </c>
      <c r="B4691" s="53"/>
      <c r="C4691" s="66" t="s">
        <v>513</v>
      </c>
      <c r="D4691" s="53"/>
      <c r="E4691" s="53"/>
      <c r="F4691" s="53"/>
      <c r="G4691" s="53"/>
      <c r="H4691" s="53"/>
      <c r="I4691" s="67" t="s">
        <v>1</v>
      </c>
      <c r="J4691" s="53"/>
      <c r="K4691" s="67">
        <v>35954.75</v>
      </c>
      <c r="L4691" s="53"/>
      <c r="M4691" s="49" t="s">
        <v>1</v>
      </c>
    </row>
    <row r="4692" spans="1:13" ht="12.75">
      <c r="A4692" s="68" t="s">
        <v>446</v>
      </c>
      <c r="B4692" s="53"/>
      <c r="C4692" s="53"/>
      <c r="D4692" s="53"/>
      <c r="E4692" s="53"/>
      <c r="F4692" s="53"/>
      <c r="G4692" s="53"/>
      <c r="H4692" s="53"/>
      <c r="I4692" s="69">
        <v>150000</v>
      </c>
      <c r="J4692" s="53"/>
      <c r="K4692" s="69">
        <v>21375</v>
      </c>
      <c r="L4692" s="53"/>
      <c r="M4692" s="46">
        <v>14.25</v>
      </c>
    </row>
    <row r="4693" spans="1:13" ht="12.75">
      <c r="A4693" s="68" t="s">
        <v>447</v>
      </c>
      <c r="B4693" s="53"/>
      <c r="C4693" s="53"/>
      <c r="D4693" s="53"/>
      <c r="E4693" s="53"/>
      <c r="F4693" s="53"/>
      <c r="G4693" s="53"/>
      <c r="H4693" s="53"/>
      <c r="I4693" s="69">
        <v>150000</v>
      </c>
      <c r="J4693" s="53"/>
      <c r="K4693" s="69">
        <v>21375</v>
      </c>
      <c r="L4693" s="53"/>
      <c r="M4693" s="46">
        <v>14.25</v>
      </c>
    </row>
    <row r="4694" spans="1:13" ht="12.75">
      <c r="A4694" s="64" t="s">
        <v>291</v>
      </c>
      <c r="B4694" s="53"/>
      <c r="C4694" s="64" t="s">
        <v>292</v>
      </c>
      <c r="D4694" s="53"/>
      <c r="E4694" s="53"/>
      <c r="F4694" s="53"/>
      <c r="G4694" s="53"/>
      <c r="H4694" s="53"/>
      <c r="I4694" s="65">
        <v>20000</v>
      </c>
      <c r="J4694" s="53"/>
      <c r="K4694" s="65">
        <v>0</v>
      </c>
      <c r="L4694" s="53"/>
      <c r="M4694" s="14">
        <v>0</v>
      </c>
    </row>
    <row r="4695" spans="1:13" ht="12.75">
      <c r="A4695" s="66" t="s">
        <v>318</v>
      </c>
      <c r="B4695" s="53"/>
      <c r="C4695" s="66" t="s">
        <v>319</v>
      </c>
      <c r="D4695" s="53"/>
      <c r="E4695" s="53"/>
      <c r="F4695" s="53"/>
      <c r="G4695" s="53"/>
      <c r="H4695" s="53"/>
      <c r="I4695" s="67" t="s">
        <v>1</v>
      </c>
      <c r="J4695" s="53"/>
      <c r="K4695" s="67">
        <v>0</v>
      </c>
      <c r="L4695" s="53"/>
      <c r="M4695" s="49" t="s">
        <v>1</v>
      </c>
    </row>
    <row r="4696" spans="1:13" ht="12.75">
      <c r="A4696" s="64" t="s">
        <v>299</v>
      </c>
      <c r="B4696" s="53"/>
      <c r="C4696" s="64" t="s">
        <v>300</v>
      </c>
      <c r="D4696" s="53"/>
      <c r="E4696" s="53"/>
      <c r="F4696" s="53"/>
      <c r="G4696" s="53"/>
      <c r="H4696" s="53"/>
      <c r="I4696" s="65">
        <v>70000</v>
      </c>
      <c r="J4696" s="53"/>
      <c r="K4696" s="65">
        <v>1375</v>
      </c>
      <c r="L4696" s="53"/>
      <c r="M4696" s="14">
        <v>1.96</v>
      </c>
    </row>
    <row r="4697" spans="1:13" ht="12.75">
      <c r="A4697" s="66" t="s">
        <v>334</v>
      </c>
      <c r="B4697" s="53"/>
      <c r="C4697" s="66" t="s">
        <v>335</v>
      </c>
      <c r="D4697" s="53"/>
      <c r="E4697" s="53"/>
      <c r="F4697" s="53"/>
      <c r="G4697" s="53"/>
      <c r="H4697" s="53"/>
      <c r="I4697" s="67" t="s">
        <v>1</v>
      </c>
      <c r="J4697" s="53"/>
      <c r="K4697" s="67">
        <v>0</v>
      </c>
      <c r="L4697" s="53"/>
      <c r="M4697" s="49" t="s">
        <v>1</v>
      </c>
    </row>
    <row r="4698" spans="1:13" ht="12.75">
      <c r="A4698" s="66" t="s">
        <v>301</v>
      </c>
      <c r="B4698" s="53"/>
      <c r="C4698" s="66" t="s">
        <v>302</v>
      </c>
      <c r="D4698" s="53"/>
      <c r="E4698" s="53"/>
      <c r="F4698" s="53"/>
      <c r="G4698" s="53"/>
      <c r="H4698" s="53"/>
      <c r="I4698" s="67" t="s">
        <v>1</v>
      </c>
      <c r="J4698" s="53"/>
      <c r="K4698" s="67">
        <v>0</v>
      </c>
      <c r="L4698" s="53"/>
      <c r="M4698" s="49" t="s">
        <v>1</v>
      </c>
    </row>
    <row r="4699" spans="1:13" ht="12.75">
      <c r="A4699" s="66" t="s">
        <v>340</v>
      </c>
      <c r="B4699" s="53"/>
      <c r="C4699" s="66" t="s">
        <v>341</v>
      </c>
      <c r="D4699" s="53"/>
      <c r="E4699" s="53"/>
      <c r="F4699" s="53"/>
      <c r="G4699" s="53"/>
      <c r="H4699" s="53"/>
      <c r="I4699" s="67" t="s">
        <v>1</v>
      </c>
      <c r="J4699" s="53"/>
      <c r="K4699" s="67">
        <v>1375</v>
      </c>
      <c r="L4699" s="53"/>
      <c r="M4699" s="49" t="s">
        <v>1</v>
      </c>
    </row>
    <row r="4700" spans="1:13" ht="12.75">
      <c r="A4700" s="66" t="s">
        <v>344</v>
      </c>
      <c r="B4700" s="53"/>
      <c r="C4700" s="66" t="s">
        <v>345</v>
      </c>
      <c r="D4700" s="53"/>
      <c r="E4700" s="53"/>
      <c r="F4700" s="53"/>
      <c r="G4700" s="53"/>
      <c r="H4700" s="53"/>
      <c r="I4700" s="67" t="s">
        <v>1</v>
      </c>
      <c r="J4700" s="53"/>
      <c r="K4700" s="67">
        <v>0</v>
      </c>
      <c r="L4700" s="53"/>
      <c r="M4700" s="49" t="s">
        <v>1</v>
      </c>
    </row>
    <row r="4701" spans="1:13" ht="12.75">
      <c r="A4701" s="64" t="s">
        <v>305</v>
      </c>
      <c r="B4701" s="53"/>
      <c r="C4701" s="64" t="s">
        <v>306</v>
      </c>
      <c r="D4701" s="53"/>
      <c r="E4701" s="53"/>
      <c r="F4701" s="53"/>
      <c r="G4701" s="53"/>
      <c r="H4701" s="53"/>
      <c r="I4701" s="65">
        <v>60000</v>
      </c>
      <c r="J4701" s="53"/>
      <c r="K4701" s="65">
        <v>20000</v>
      </c>
      <c r="L4701" s="53"/>
      <c r="M4701" s="14">
        <v>33.33</v>
      </c>
    </row>
    <row r="4702" spans="1:13" ht="12.75">
      <c r="A4702" s="66" t="s">
        <v>311</v>
      </c>
      <c r="B4702" s="53"/>
      <c r="C4702" s="66" t="s">
        <v>306</v>
      </c>
      <c r="D4702" s="53"/>
      <c r="E4702" s="53"/>
      <c r="F4702" s="53"/>
      <c r="G4702" s="53"/>
      <c r="H4702" s="53"/>
      <c r="I4702" s="67" t="s">
        <v>1</v>
      </c>
      <c r="J4702" s="53"/>
      <c r="K4702" s="67">
        <v>20000</v>
      </c>
      <c r="L4702" s="53"/>
      <c r="M4702" s="49" t="s">
        <v>1</v>
      </c>
    </row>
    <row r="4703" spans="1:13" ht="12.75">
      <c r="A4703" s="68" t="s">
        <v>448</v>
      </c>
      <c r="B4703" s="53"/>
      <c r="C4703" s="53"/>
      <c r="D4703" s="53"/>
      <c r="E4703" s="53"/>
      <c r="F4703" s="53"/>
      <c r="G4703" s="53"/>
      <c r="H4703" s="53"/>
      <c r="I4703" s="69">
        <v>600000</v>
      </c>
      <c r="J4703" s="53"/>
      <c r="K4703" s="69">
        <v>90271.09</v>
      </c>
      <c r="L4703" s="53"/>
      <c r="M4703" s="46">
        <v>15.05</v>
      </c>
    </row>
    <row r="4704" spans="1:13" ht="12.75">
      <c r="A4704" s="68" t="s">
        <v>449</v>
      </c>
      <c r="B4704" s="53"/>
      <c r="C4704" s="53"/>
      <c r="D4704" s="53"/>
      <c r="E4704" s="53"/>
      <c r="F4704" s="53"/>
      <c r="G4704" s="53"/>
      <c r="H4704" s="53"/>
      <c r="I4704" s="69">
        <v>600000</v>
      </c>
      <c r="J4704" s="53"/>
      <c r="K4704" s="69">
        <v>90271.09</v>
      </c>
      <c r="L4704" s="53"/>
      <c r="M4704" s="46">
        <v>15.05</v>
      </c>
    </row>
    <row r="4705" spans="1:13" ht="12.75">
      <c r="A4705" s="64" t="s">
        <v>291</v>
      </c>
      <c r="B4705" s="53"/>
      <c r="C4705" s="64" t="s">
        <v>292</v>
      </c>
      <c r="D4705" s="53"/>
      <c r="E4705" s="53"/>
      <c r="F4705" s="53"/>
      <c r="G4705" s="53"/>
      <c r="H4705" s="53"/>
      <c r="I4705" s="65">
        <v>20000</v>
      </c>
      <c r="J4705" s="53"/>
      <c r="K4705" s="65">
        <v>3796</v>
      </c>
      <c r="L4705" s="53"/>
      <c r="M4705" s="14">
        <v>18.98</v>
      </c>
    </row>
    <row r="4706" spans="1:13" ht="12.75">
      <c r="A4706" s="66" t="s">
        <v>318</v>
      </c>
      <c r="B4706" s="53"/>
      <c r="C4706" s="66" t="s">
        <v>319</v>
      </c>
      <c r="D4706" s="53"/>
      <c r="E4706" s="53"/>
      <c r="F4706" s="53"/>
      <c r="G4706" s="53"/>
      <c r="H4706" s="53"/>
      <c r="I4706" s="67" t="s">
        <v>1</v>
      </c>
      <c r="J4706" s="53"/>
      <c r="K4706" s="67">
        <v>3796</v>
      </c>
      <c r="L4706" s="53"/>
      <c r="M4706" s="49" t="s">
        <v>1</v>
      </c>
    </row>
    <row r="4707" spans="1:13" ht="12.75">
      <c r="A4707" s="64" t="s">
        <v>295</v>
      </c>
      <c r="B4707" s="53"/>
      <c r="C4707" s="64" t="s">
        <v>296</v>
      </c>
      <c r="D4707" s="53"/>
      <c r="E4707" s="53"/>
      <c r="F4707" s="53"/>
      <c r="G4707" s="53"/>
      <c r="H4707" s="53"/>
      <c r="I4707" s="65">
        <v>40000</v>
      </c>
      <c r="J4707" s="53"/>
      <c r="K4707" s="65">
        <v>5795.78</v>
      </c>
      <c r="L4707" s="53"/>
      <c r="M4707" s="14">
        <v>14.49</v>
      </c>
    </row>
    <row r="4708" spans="1:13" ht="12.75">
      <c r="A4708" s="66" t="s">
        <v>387</v>
      </c>
      <c r="B4708" s="53"/>
      <c r="C4708" s="66" t="s">
        <v>388</v>
      </c>
      <c r="D4708" s="53"/>
      <c r="E4708" s="53"/>
      <c r="F4708" s="53"/>
      <c r="G4708" s="53"/>
      <c r="H4708" s="53"/>
      <c r="I4708" s="67" t="s">
        <v>1</v>
      </c>
      <c r="J4708" s="53"/>
      <c r="K4708" s="67">
        <v>5795.78</v>
      </c>
      <c r="L4708" s="53"/>
      <c r="M4708" s="49" t="s">
        <v>1</v>
      </c>
    </row>
    <row r="4709" spans="1:13" ht="12.75">
      <c r="A4709" s="64" t="s">
        <v>299</v>
      </c>
      <c r="B4709" s="53"/>
      <c r="C4709" s="64" t="s">
        <v>300</v>
      </c>
      <c r="D4709" s="53"/>
      <c r="E4709" s="53"/>
      <c r="F4709" s="53"/>
      <c r="G4709" s="53"/>
      <c r="H4709" s="53"/>
      <c r="I4709" s="65">
        <v>330000</v>
      </c>
      <c r="J4709" s="53"/>
      <c r="K4709" s="65">
        <v>42799.07</v>
      </c>
      <c r="L4709" s="53"/>
      <c r="M4709" s="14">
        <v>12.97</v>
      </c>
    </row>
    <row r="4710" spans="1:13" ht="12.75">
      <c r="A4710" s="66" t="s">
        <v>334</v>
      </c>
      <c r="B4710" s="53"/>
      <c r="C4710" s="66" t="s">
        <v>335</v>
      </c>
      <c r="D4710" s="53"/>
      <c r="E4710" s="53"/>
      <c r="F4710" s="53"/>
      <c r="G4710" s="53"/>
      <c r="H4710" s="53"/>
      <c r="I4710" s="67" t="s">
        <v>1</v>
      </c>
      <c r="J4710" s="53"/>
      <c r="K4710" s="67">
        <v>7750</v>
      </c>
      <c r="L4710" s="53"/>
      <c r="M4710" s="49" t="s">
        <v>1</v>
      </c>
    </row>
    <row r="4711" spans="1:13" ht="12.75">
      <c r="A4711" s="66" t="s">
        <v>301</v>
      </c>
      <c r="B4711" s="53"/>
      <c r="C4711" s="66" t="s">
        <v>302</v>
      </c>
      <c r="D4711" s="53"/>
      <c r="E4711" s="53"/>
      <c r="F4711" s="53"/>
      <c r="G4711" s="53"/>
      <c r="H4711" s="53"/>
      <c r="I4711" s="67" t="s">
        <v>1</v>
      </c>
      <c r="J4711" s="53"/>
      <c r="K4711" s="67">
        <v>0</v>
      </c>
      <c r="L4711" s="53"/>
      <c r="M4711" s="49" t="s">
        <v>1</v>
      </c>
    </row>
    <row r="4712" spans="1:13" ht="12.75">
      <c r="A4712" s="66" t="s">
        <v>340</v>
      </c>
      <c r="B4712" s="53"/>
      <c r="C4712" s="66" t="s">
        <v>341</v>
      </c>
      <c r="D4712" s="53"/>
      <c r="E4712" s="53"/>
      <c r="F4712" s="53"/>
      <c r="G4712" s="53"/>
      <c r="H4712" s="53"/>
      <c r="I4712" s="67" t="s">
        <v>1</v>
      </c>
      <c r="J4712" s="53"/>
      <c r="K4712" s="67">
        <v>2875</v>
      </c>
      <c r="L4712" s="53"/>
      <c r="M4712" s="49" t="s">
        <v>1</v>
      </c>
    </row>
    <row r="4713" spans="1:13" ht="12.75">
      <c r="A4713" s="66" t="s">
        <v>303</v>
      </c>
      <c r="B4713" s="53"/>
      <c r="C4713" s="66" t="s">
        <v>304</v>
      </c>
      <c r="D4713" s="53"/>
      <c r="E4713" s="53"/>
      <c r="F4713" s="53"/>
      <c r="G4713" s="53"/>
      <c r="H4713" s="53"/>
      <c r="I4713" s="67" t="s">
        <v>1</v>
      </c>
      <c r="J4713" s="53"/>
      <c r="K4713" s="67">
        <v>30674.07</v>
      </c>
      <c r="L4713" s="53"/>
      <c r="M4713" s="49" t="s">
        <v>1</v>
      </c>
    </row>
    <row r="4714" spans="1:13" ht="12.75">
      <c r="A4714" s="66" t="s">
        <v>344</v>
      </c>
      <c r="B4714" s="53"/>
      <c r="C4714" s="66" t="s">
        <v>345</v>
      </c>
      <c r="D4714" s="53"/>
      <c r="E4714" s="53"/>
      <c r="F4714" s="53"/>
      <c r="G4714" s="53"/>
      <c r="H4714" s="53"/>
      <c r="I4714" s="67" t="s">
        <v>1</v>
      </c>
      <c r="J4714" s="53"/>
      <c r="K4714" s="67">
        <v>1500</v>
      </c>
      <c r="L4714" s="53"/>
      <c r="M4714" s="49" t="s">
        <v>1</v>
      </c>
    </row>
    <row r="4715" spans="1:13" ht="12.75">
      <c r="A4715" s="64" t="s">
        <v>360</v>
      </c>
      <c r="B4715" s="53"/>
      <c r="C4715" s="64" t="s">
        <v>361</v>
      </c>
      <c r="D4715" s="53"/>
      <c r="E4715" s="53"/>
      <c r="F4715" s="53"/>
      <c r="G4715" s="53"/>
      <c r="H4715" s="53"/>
      <c r="I4715" s="65">
        <v>80000</v>
      </c>
      <c r="J4715" s="53"/>
      <c r="K4715" s="65">
        <v>12912.04</v>
      </c>
      <c r="L4715" s="53"/>
      <c r="M4715" s="14">
        <v>16.14</v>
      </c>
    </row>
    <row r="4716" spans="1:13" ht="12.75">
      <c r="A4716" s="66" t="s">
        <v>362</v>
      </c>
      <c r="B4716" s="53"/>
      <c r="C4716" s="66" t="s">
        <v>361</v>
      </c>
      <c r="D4716" s="53"/>
      <c r="E4716" s="53"/>
      <c r="F4716" s="53"/>
      <c r="G4716" s="53"/>
      <c r="H4716" s="53"/>
      <c r="I4716" s="67" t="s">
        <v>1</v>
      </c>
      <c r="J4716" s="53"/>
      <c r="K4716" s="67">
        <v>12912.04</v>
      </c>
      <c r="L4716" s="53"/>
      <c r="M4716" s="49" t="s">
        <v>1</v>
      </c>
    </row>
    <row r="4717" spans="1:13" ht="12.75">
      <c r="A4717" s="64" t="s">
        <v>305</v>
      </c>
      <c r="B4717" s="53"/>
      <c r="C4717" s="64" t="s">
        <v>306</v>
      </c>
      <c r="D4717" s="53"/>
      <c r="E4717" s="53"/>
      <c r="F4717" s="53"/>
      <c r="G4717" s="53"/>
      <c r="H4717" s="53"/>
      <c r="I4717" s="65">
        <v>130000</v>
      </c>
      <c r="J4717" s="53"/>
      <c r="K4717" s="65">
        <v>24968.2</v>
      </c>
      <c r="L4717" s="53"/>
      <c r="M4717" s="14">
        <v>19.21</v>
      </c>
    </row>
    <row r="4718" spans="1:13" ht="12.75">
      <c r="A4718" s="66" t="s">
        <v>311</v>
      </c>
      <c r="B4718" s="53"/>
      <c r="C4718" s="66" t="s">
        <v>306</v>
      </c>
      <c r="D4718" s="53"/>
      <c r="E4718" s="53"/>
      <c r="F4718" s="53"/>
      <c r="G4718" s="53"/>
      <c r="H4718" s="53"/>
      <c r="I4718" s="67" t="s">
        <v>1</v>
      </c>
      <c r="J4718" s="53"/>
      <c r="K4718" s="67">
        <v>24968.2</v>
      </c>
      <c r="L4718" s="53"/>
      <c r="M4718" s="49" t="s">
        <v>1</v>
      </c>
    </row>
    <row r="4719" spans="1:13" ht="12.75">
      <c r="A4719" s="68" t="s">
        <v>450</v>
      </c>
      <c r="B4719" s="53"/>
      <c r="C4719" s="53"/>
      <c r="D4719" s="53"/>
      <c r="E4719" s="53"/>
      <c r="F4719" s="53"/>
      <c r="G4719" s="53"/>
      <c r="H4719" s="53"/>
      <c r="I4719" s="69">
        <v>370000</v>
      </c>
      <c r="J4719" s="53"/>
      <c r="K4719" s="69">
        <v>150679.31</v>
      </c>
      <c r="L4719" s="53"/>
      <c r="M4719" s="46">
        <v>40.72</v>
      </c>
    </row>
    <row r="4720" spans="1:13" ht="12.75">
      <c r="A4720" s="68" t="s">
        <v>451</v>
      </c>
      <c r="B4720" s="53"/>
      <c r="C4720" s="53"/>
      <c r="D4720" s="53"/>
      <c r="E4720" s="53"/>
      <c r="F4720" s="53"/>
      <c r="G4720" s="53"/>
      <c r="H4720" s="53"/>
      <c r="I4720" s="69">
        <v>370000</v>
      </c>
      <c r="J4720" s="53"/>
      <c r="K4720" s="69">
        <v>150679.31</v>
      </c>
      <c r="L4720" s="53"/>
      <c r="M4720" s="46">
        <v>40.72</v>
      </c>
    </row>
    <row r="4721" spans="1:13" ht="12.75">
      <c r="A4721" s="64" t="s">
        <v>291</v>
      </c>
      <c r="B4721" s="53"/>
      <c r="C4721" s="64" t="s">
        <v>292</v>
      </c>
      <c r="D4721" s="53"/>
      <c r="E4721" s="53"/>
      <c r="F4721" s="53"/>
      <c r="G4721" s="53"/>
      <c r="H4721" s="53"/>
      <c r="I4721" s="65">
        <v>15000</v>
      </c>
      <c r="J4721" s="53"/>
      <c r="K4721" s="65">
        <v>9292.48</v>
      </c>
      <c r="L4721" s="53"/>
      <c r="M4721" s="14">
        <v>61.95</v>
      </c>
    </row>
    <row r="4722" spans="1:13" ht="12.75">
      <c r="A4722" s="66" t="s">
        <v>318</v>
      </c>
      <c r="B4722" s="53"/>
      <c r="C4722" s="66" t="s">
        <v>319</v>
      </c>
      <c r="D4722" s="53"/>
      <c r="E4722" s="53"/>
      <c r="F4722" s="53"/>
      <c r="G4722" s="53"/>
      <c r="H4722" s="53"/>
      <c r="I4722" s="67" t="s">
        <v>1</v>
      </c>
      <c r="J4722" s="53"/>
      <c r="K4722" s="67">
        <v>9292.48</v>
      </c>
      <c r="L4722" s="53"/>
      <c r="M4722" s="49" t="s">
        <v>1</v>
      </c>
    </row>
    <row r="4723" spans="1:13" ht="12.75">
      <c r="A4723" s="64" t="s">
        <v>299</v>
      </c>
      <c r="B4723" s="53"/>
      <c r="C4723" s="64" t="s">
        <v>300</v>
      </c>
      <c r="D4723" s="53"/>
      <c r="E4723" s="53"/>
      <c r="F4723" s="53"/>
      <c r="G4723" s="53"/>
      <c r="H4723" s="53"/>
      <c r="I4723" s="65">
        <v>205000</v>
      </c>
      <c r="J4723" s="53"/>
      <c r="K4723" s="65">
        <v>141386.83</v>
      </c>
      <c r="L4723" s="53"/>
      <c r="M4723" s="14">
        <v>68.97</v>
      </c>
    </row>
    <row r="4724" spans="1:13" ht="12.75">
      <c r="A4724" s="66" t="s">
        <v>334</v>
      </c>
      <c r="B4724" s="53"/>
      <c r="C4724" s="66" t="s">
        <v>335</v>
      </c>
      <c r="D4724" s="53"/>
      <c r="E4724" s="53"/>
      <c r="F4724" s="53"/>
      <c r="G4724" s="53"/>
      <c r="H4724" s="53"/>
      <c r="I4724" s="67" t="s">
        <v>1</v>
      </c>
      <c r="J4724" s="53"/>
      <c r="K4724" s="67">
        <v>8187.5</v>
      </c>
      <c r="L4724" s="53"/>
      <c r="M4724" s="49" t="s">
        <v>1</v>
      </c>
    </row>
    <row r="4725" spans="1:13" ht="12.75">
      <c r="A4725" s="66" t="s">
        <v>303</v>
      </c>
      <c r="B4725" s="53"/>
      <c r="C4725" s="66" t="s">
        <v>304</v>
      </c>
      <c r="D4725" s="53"/>
      <c r="E4725" s="53"/>
      <c r="F4725" s="53"/>
      <c r="G4725" s="53"/>
      <c r="H4725" s="53"/>
      <c r="I4725" s="67" t="s">
        <v>1</v>
      </c>
      <c r="J4725" s="53"/>
      <c r="K4725" s="67">
        <v>133199.33</v>
      </c>
      <c r="L4725" s="53"/>
      <c r="M4725" s="49" t="s">
        <v>1</v>
      </c>
    </row>
    <row r="4726" spans="1:13" ht="12.75">
      <c r="A4726" s="64" t="s">
        <v>322</v>
      </c>
      <c r="B4726" s="53"/>
      <c r="C4726" s="64" t="s">
        <v>323</v>
      </c>
      <c r="D4726" s="53"/>
      <c r="E4726" s="53"/>
      <c r="F4726" s="53"/>
      <c r="G4726" s="53"/>
      <c r="H4726" s="53"/>
      <c r="I4726" s="65">
        <v>150000</v>
      </c>
      <c r="J4726" s="53"/>
      <c r="K4726" s="65">
        <v>0</v>
      </c>
      <c r="L4726" s="53"/>
      <c r="M4726" s="14">
        <v>0</v>
      </c>
    </row>
    <row r="4727" spans="1:13" ht="12.75">
      <c r="A4727" s="66" t="s">
        <v>365</v>
      </c>
      <c r="B4727" s="53"/>
      <c r="C4727" s="66" t="s">
        <v>366</v>
      </c>
      <c r="D4727" s="53"/>
      <c r="E4727" s="53"/>
      <c r="F4727" s="53"/>
      <c r="G4727" s="53"/>
      <c r="H4727" s="53"/>
      <c r="I4727" s="67" t="s">
        <v>1</v>
      </c>
      <c r="J4727" s="53"/>
      <c r="K4727" s="67">
        <v>0</v>
      </c>
      <c r="L4727" s="53"/>
      <c r="M4727" s="49" t="s">
        <v>1</v>
      </c>
    </row>
    <row r="4728" spans="1:13" ht="12.75">
      <c r="A4728" s="68" t="s">
        <v>454</v>
      </c>
      <c r="B4728" s="53"/>
      <c r="C4728" s="53"/>
      <c r="D4728" s="53"/>
      <c r="E4728" s="53"/>
      <c r="F4728" s="53"/>
      <c r="G4728" s="53"/>
      <c r="H4728" s="53"/>
      <c r="I4728" s="69">
        <v>10000</v>
      </c>
      <c r="J4728" s="53"/>
      <c r="K4728" s="69">
        <v>0</v>
      </c>
      <c r="L4728" s="53"/>
      <c r="M4728" s="46">
        <v>0</v>
      </c>
    </row>
    <row r="4729" spans="1:13" ht="12.75">
      <c r="A4729" s="68" t="s">
        <v>455</v>
      </c>
      <c r="B4729" s="53"/>
      <c r="C4729" s="53"/>
      <c r="D4729" s="53"/>
      <c r="E4729" s="53"/>
      <c r="F4729" s="53"/>
      <c r="G4729" s="53"/>
      <c r="H4729" s="53"/>
      <c r="I4729" s="69">
        <v>10000</v>
      </c>
      <c r="J4729" s="53"/>
      <c r="K4729" s="69">
        <v>0</v>
      </c>
      <c r="L4729" s="53"/>
      <c r="M4729" s="46">
        <v>0</v>
      </c>
    </row>
    <row r="4730" spans="1:13" ht="12.75">
      <c r="A4730" s="64" t="s">
        <v>299</v>
      </c>
      <c r="B4730" s="53"/>
      <c r="C4730" s="64" t="s">
        <v>300</v>
      </c>
      <c r="D4730" s="53"/>
      <c r="E4730" s="53"/>
      <c r="F4730" s="53"/>
      <c r="G4730" s="53"/>
      <c r="H4730" s="53"/>
      <c r="I4730" s="65">
        <v>10000</v>
      </c>
      <c r="J4730" s="53"/>
      <c r="K4730" s="65">
        <v>0</v>
      </c>
      <c r="L4730" s="53"/>
      <c r="M4730" s="14">
        <v>0</v>
      </c>
    </row>
    <row r="4731" spans="1:13" ht="12.75">
      <c r="A4731" s="66" t="s">
        <v>336</v>
      </c>
      <c r="B4731" s="53"/>
      <c r="C4731" s="66" t="s">
        <v>337</v>
      </c>
      <c r="D4731" s="53"/>
      <c r="E4731" s="53"/>
      <c r="F4731" s="53"/>
      <c r="G4731" s="53"/>
      <c r="H4731" s="53"/>
      <c r="I4731" s="67" t="s">
        <v>1</v>
      </c>
      <c r="J4731" s="53"/>
      <c r="K4731" s="67">
        <v>0</v>
      </c>
      <c r="L4731" s="53"/>
      <c r="M4731" s="49" t="s">
        <v>1</v>
      </c>
    </row>
    <row r="4732" spans="1:13" ht="12.75">
      <c r="A4732" s="74" t="s">
        <v>808</v>
      </c>
      <c r="B4732" s="53"/>
      <c r="C4732" s="53"/>
      <c r="D4732" s="53"/>
      <c r="E4732" s="53"/>
      <c r="F4732" s="53"/>
      <c r="G4732" s="53"/>
      <c r="H4732" s="53"/>
      <c r="I4732" s="75">
        <v>7528000</v>
      </c>
      <c r="J4732" s="53"/>
      <c r="K4732" s="75">
        <v>2862192.39</v>
      </c>
      <c r="L4732" s="53"/>
      <c r="M4732" s="45">
        <v>38.02</v>
      </c>
    </row>
    <row r="4733" spans="1:13" ht="12.75">
      <c r="A4733" s="70" t="s">
        <v>794</v>
      </c>
      <c r="B4733" s="53"/>
      <c r="C4733" s="70" t="s">
        <v>795</v>
      </c>
      <c r="D4733" s="53"/>
      <c r="E4733" s="53"/>
      <c r="F4733" s="53"/>
      <c r="G4733" s="53"/>
      <c r="H4733" s="53"/>
      <c r="I4733" s="71">
        <v>7528000</v>
      </c>
      <c r="J4733" s="53"/>
      <c r="K4733" s="71">
        <v>2862192.39</v>
      </c>
      <c r="L4733" s="53"/>
      <c r="M4733" s="47">
        <v>38.02</v>
      </c>
    </row>
    <row r="4734" spans="1:13" ht="12.75">
      <c r="A4734" s="72" t="s">
        <v>806</v>
      </c>
      <c r="B4734" s="53"/>
      <c r="C4734" s="72" t="s">
        <v>807</v>
      </c>
      <c r="D4734" s="53"/>
      <c r="E4734" s="53"/>
      <c r="F4734" s="53"/>
      <c r="G4734" s="53"/>
      <c r="H4734" s="53"/>
      <c r="I4734" s="73">
        <v>7528000</v>
      </c>
      <c r="J4734" s="53"/>
      <c r="K4734" s="73">
        <v>2862192.39</v>
      </c>
      <c r="L4734" s="53"/>
      <c r="M4734" s="48">
        <v>38.02</v>
      </c>
    </row>
    <row r="4735" spans="1:13" ht="12.75">
      <c r="A4735" s="68" t="s">
        <v>444</v>
      </c>
      <c r="B4735" s="53"/>
      <c r="C4735" s="53"/>
      <c r="D4735" s="53"/>
      <c r="E4735" s="53"/>
      <c r="F4735" s="53"/>
      <c r="G4735" s="53"/>
      <c r="H4735" s="53"/>
      <c r="I4735" s="69">
        <v>5250000</v>
      </c>
      <c r="J4735" s="53"/>
      <c r="K4735" s="69">
        <v>2080792.87</v>
      </c>
      <c r="L4735" s="53"/>
      <c r="M4735" s="46">
        <v>39.63</v>
      </c>
    </row>
    <row r="4736" spans="1:13" ht="12.75">
      <c r="A4736" s="68" t="s">
        <v>445</v>
      </c>
      <c r="B4736" s="53"/>
      <c r="C4736" s="53"/>
      <c r="D4736" s="53"/>
      <c r="E4736" s="53"/>
      <c r="F4736" s="53"/>
      <c r="G4736" s="53"/>
      <c r="H4736" s="53"/>
      <c r="I4736" s="69">
        <v>5250000</v>
      </c>
      <c r="J4736" s="53"/>
      <c r="K4736" s="69">
        <v>2080792.87</v>
      </c>
      <c r="L4736" s="53"/>
      <c r="M4736" s="46">
        <v>39.63</v>
      </c>
    </row>
    <row r="4737" spans="1:13" ht="12.75">
      <c r="A4737" s="64" t="s">
        <v>280</v>
      </c>
      <c r="B4737" s="53"/>
      <c r="C4737" s="64" t="s">
        <v>281</v>
      </c>
      <c r="D4737" s="53"/>
      <c r="E4737" s="53"/>
      <c r="F4737" s="53"/>
      <c r="G4737" s="53"/>
      <c r="H4737" s="53"/>
      <c r="I4737" s="65">
        <v>3090000</v>
      </c>
      <c r="J4737" s="53"/>
      <c r="K4737" s="65">
        <v>1411367.99</v>
      </c>
      <c r="L4737" s="53"/>
      <c r="M4737" s="14">
        <v>45.68</v>
      </c>
    </row>
    <row r="4738" spans="1:13" ht="12.75">
      <c r="A4738" s="66" t="s">
        <v>282</v>
      </c>
      <c r="B4738" s="53"/>
      <c r="C4738" s="66" t="s">
        <v>283</v>
      </c>
      <c r="D4738" s="53"/>
      <c r="E4738" s="53"/>
      <c r="F4738" s="53"/>
      <c r="G4738" s="53"/>
      <c r="H4738" s="53"/>
      <c r="I4738" s="67" t="s">
        <v>1</v>
      </c>
      <c r="J4738" s="53"/>
      <c r="K4738" s="67">
        <v>1411367.99</v>
      </c>
      <c r="L4738" s="53"/>
      <c r="M4738" s="49" t="s">
        <v>1</v>
      </c>
    </row>
    <row r="4739" spans="1:13" ht="12.75">
      <c r="A4739" s="64" t="s">
        <v>284</v>
      </c>
      <c r="B4739" s="53"/>
      <c r="C4739" s="64" t="s">
        <v>285</v>
      </c>
      <c r="D4739" s="53"/>
      <c r="E4739" s="53"/>
      <c r="F4739" s="53"/>
      <c r="G4739" s="53"/>
      <c r="H4739" s="53"/>
      <c r="I4739" s="65">
        <v>110000</v>
      </c>
      <c r="J4739" s="53"/>
      <c r="K4739" s="65">
        <v>90703.49</v>
      </c>
      <c r="L4739" s="53"/>
      <c r="M4739" s="14">
        <v>82.46</v>
      </c>
    </row>
    <row r="4740" spans="1:13" ht="12.75">
      <c r="A4740" s="66" t="s">
        <v>286</v>
      </c>
      <c r="B4740" s="53"/>
      <c r="C4740" s="66" t="s">
        <v>285</v>
      </c>
      <c r="D4740" s="53"/>
      <c r="E4740" s="53"/>
      <c r="F4740" s="53"/>
      <c r="G4740" s="53"/>
      <c r="H4740" s="53"/>
      <c r="I4740" s="67" t="s">
        <v>1</v>
      </c>
      <c r="J4740" s="53"/>
      <c r="K4740" s="67">
        <v>90703.49</v>
      </c>
      <c r="L4740" s="53"/>
      <c r="M4740" s="49" t="s">
        <v>1</v>
      </c>
    </row>
    <row r="4741" spans="1:13" ht="12.75">
      <c r="A4741" s="64" t="s">
        <v>287</v>
      </c>
      <c r="B4741" s="53"/>
      <c r="C4741" s="64" t="s">
        <v>288</v>
      </c>
      <c r="D4741" s="53"/>
      <c r="E4741" s="53"/>
      <c r="F4741" s="53"/>
      <c r="G4741" s="53"/>
      <c r="H4741" s="53"/>
      <c r="I4741" s="65">
        <v>500000</v>
      </c>
      <c r="J4741" s="53"/>
      <c r="K4741" s="65">
        <v>229905.73</v>
      </c>
      <c r="L4741" s="53"/>
      <c r="M4741" s="14">
        <v>45.98</v>
      </c>
    </row>
    <row r="4742" spans="1:13" ht="12.75">
      <c r="A4742" s="66" t="s">
        <v>289</v>
      </c>
      <c r="B4742" s="53"/>
      <c r="C4742" s="66" t="s">
        <v>290</v>
      </c>
      <c r="D4742" s="53"/>
      <c r="E4742" s="53"/>
      <c r="F4742" s="53"/>
      <c r="G4742" s="53"/>
      <c r="H4742" s="53"/>
      <c r="I4742" s="67" t="s">
        <v>1</v>
      </c>
      <c r="J4742" s="53"/>
      <c r="K4742" s="67">
        <v>229905.73</v>
      </c>
      <c r="L4742" s="53"/>
      <c r="M4742" s="49" t="s">
        <v>1</v>
      </c>
    </row>
    <row r="4743" spans="1:13" ht="12.75">
      <c r="A4743" s="64" t="s">
        <v>291</v>
      </c>
      <c r="B4743" s="53"/>
      <c r="C4743" s="64" t="s">
        <v>292</v>
      </c>
      <c r="D4743" s="53"/>
      <c r="E4743" s="53"/>
      <c r="F4743" s="53"/>
      <c r="G4743" s="53"/>
      <c r="H4743" s="53"/>
      <c r="I4743" s="65">
        <v>145000</v>
      </c>
      <c r="J4743" s="53"/>
      <c r="K4743" s="65">
        <v>63676</v>
      </c>
      <c r="L4743" s="53"/>
      <c r="M4743" s="14">
        <v>43.91</v>
      </c>
    </row>
    <row r="4744" spans="1:13" ht="12.75">
      <c r="A4744" s="66" t="s">
        <v>318</v>
      </c>
      <c r="B4744" s="53"/>
      <c r="C4744" s="66" t="s">
        <v>319</v>
      </c>
      <c r="D4744" s="53"/>
      <c r="E4744" s="53"/>
      <c r="F4744" s="53"/>
      <c r="G4744" s="53"/>
      <c r="H4744" s="53"/>
      <c r="I4744" s="67" t="s">
        <v>1</v>
      </c>
      <c r="J4744" s="53"/>
      <c r="K4744" s="67">
        <v>800</v>
      </c>
      <c r="L4744" s="53"/>
      <c r="M4744" s="49" t="s">
        <v>1</v>
      </c>
    </row>
    <row r="4745" spans="1:13" ht="12.75">
      <c r="A4745" s="66" t="s">
        <v>293</v>
      </c>
      <c r="B4745" s="53"/>
      <c r="C4745" s="66" t="s">
        <v>294</v>
      </c>
      <c r="D4745" s="53"/>
      <c r="E4745" s="53"/>
      <c r="F4745" s="53"/>
      <c r="G4745" s="53"/>
      <c r="H4745" s="53"/>
      <c r="I4745" s="67" t="s">
        <v>1</v>
      </c>
      <c r="J4745" s="53"/>
      <c r="K4745" s="67">
        <v>53028</v>
      </c>
      <c r="L4745" s="53"/>
      <c r="M4745" s="49" t="s">
        <v>1</v>
      </c>
    </row>
    <row r="4746" spans="1:13" ht="12.75">
      <c r="A4746" s="66" t="s">
        <v>320</v>
      </c>
      <c r="B4746" s="53"/>
      <c r="C4746" s="66" t="s">
        <v>321</v>
      </c>
      <c r="D4746" s="53"/>
      <c r="E4746" s="53"/>
      <c r="F4746" s="53"/>
      <c r="G4746" s="53"/>
      <c r="H4746" s="53"/>
      <c r="I4746" s="67" t="s">
        <v>1</v>
      </c>
      <c r="J4746" s="53"/>
      <c r="K4746" s="67">
        <v>9848</v>
      </c>
      <c r="L4746" s="53"/>
      <c r="M4746" s="49" t="s">
        <v>1</v>
      </c>
    </row>
    <row r="4747" spans="1:13" ht="12.75">
      <c r="A4747" s="64" t="s">
        <v>295</v>
      </c>
      <c r="B4747" s="53"/>
      <c r="C4747" s="64" t="s">
        <v>296</v>
      </c>
      <c r="D4747" s="53"/>
      <c r="E4747" s="53"/>
      <c r="F4747" s="53"/>
      <c r="G4747" s="53"/>
      <c r="H4747" s="53"/>
      <c r="I4747" s="65">
        <v>145000</v>
      </c>
      <c r="J4747" s="53"/>
      <c r="K4747" s="65">
        <v>87839.57</v>
      </c>
      <c r="L4747" s="53"/>
      <c r="M4747" s="14">
        <v>60.58</v>
      </c>
    </row>
    <row r="4748" spans="1:13" ht="12.75">
      <c r="A4748" s="66" t="s">
        <v>297</v>
      </c>
      <c r="B4748" s="53"/>
      <c r="C4748" s="66" t="s">
        <v>298</v>
      </c>
      <c r="D4748" s="53"/>
      <c r="E4748" s="53"/>
      <c r="F4748" s="53"/>
      <c r="G4748" s="53"/>
      <c r="H4748" s="53"/>
      <c r="I4748" s="67" t="s">
        <v>1</v>
      </c>
      <c r="J4748" s="53"/>
      <c r="K4748" s="67">
        <v>14564.31</v>
      </c>
      <c r="L4748" s="53"/>
      <c r="M4748" s="49" t="s">
        <v>1</v>
      </c>
    </row>
    <row r="4749" spans="1:13" ht="12.75">
      <c r="A4749" s="66" t="s">
        <v>387</v>
      </c>
      <c r="B4749" s="53"/>
      <c r="C4749" s="66" t="s">
        <v>388</v>
      </c>
      <c r="D4749" s="53"/>
      <c r="E4749" s="53"/>
      <c r="F4749" s="53"/>
      <c r="G4749" s="53"/>
      <c r="H4749" s="53"/>
      <c r="I4749" s="67" t="s">
        <v>1</v>
      </c>
      <c r="J4749" s="53"/>
      <c r="K4749" s="67">
        <v>0</v>
      </c>
      <c r="L4749" s="53"/>
      <c r="M4749" s="49" t="s">
        <v>1</v>
      </c>
    </row>
    <row r="4750" spans="1:13" ht="12.75">
      <c r="A4750" s="66" t="s">
        <v>326</v>
      </c>
      <c r="B4750" s="53"/>
      <c r="C4750" s="66" t="s">
        <v>327</v>
      </c>
      <c r="D4750" s="53"/>
      <c r="E4750" s="53"/>
      <c r="F4750" s="53"/>
      <c r="G4750" s="53"/>
      <c r="H4750" s="53"/>
      <c r="I4750" s="67" t="s">
        <v>1</v>
      </c>
      <c r="J4750" s="53"/>
      <c r="K4750" s="67">
        <v>50325.63</v>
      </c>
      <c r="L4750" s="53"/>
      <c r="M4750" s="49" t="s">
        <v>1</v>
      </c>
    </row>
    <row r="4751" spans="1:13" ht="12.75">
      <c r="A4751" s="66" t="s">
        <v>328</v>
      </c>
      <c r="B4751" s="53"/>
      <c r="C4751" s="66" t="s">
        <v>329</v>
      </c>
      <c r="D4751" s="53"/>
      <c r="E4751" s="53"/>
      <c r="F4751" s="53"/>
      <c r="G4751" s="53"/>
      <c r="H4751" s="53"/>
      <c r="I4751" s="67" t="s">
        <v>1</v>
      </c>
      <c r="J4751" s="53"/>
      <c r="K4751" s="67">
        <v>22949.63</v>
      </c>
      <c r="L4751" s="53"/>
      <c r="M4751" s="49" t="s">
        <v>1</v>
      </c>
    </row>
    <row r="4752" spans="1:13" ht="12.75">
      <c r="A4752" s="64" t="s">
        <v>299</v>
      </c>
      <c r="B4752" s="53"/>
      <c r="C4752" s="64" t="s">
        <v>300</v>
      </c>
      <c r="D4752" s="53"/>
      <c r="E4752" s="53"/>
      <c r="F4752" s="53"/>
      <c r="G4752" s="53"/>
      <c r="H4752" s="53"/>
      <c r="I4752" s="65">
        <v>160000</v>
      </c>
      <c r="J4752" s="53"/>
      <c r="K4752" s="65">
        <v>107824.44</v>
      </c>
      <c r="L4752" s="53"/>
      <c r="M4752" s="14">
        <v>67.39</v>
      </c>
    </row>
    <row r="4753" spans="1:13" ht="12.75">
      <c r="A4753" s="66" t="s">
        <v>334</v>
      </c>
      <c r="B4753" s="53"/>
      <c r="C4753" s="66" t="s">
        <v>335</v>
      </c>
      <c r="D4753" s="53"/>
      <c r="E4753" s="53"/>
      <c r="F4753" s="53"/>
      <c r="G4753" s="53"/>
      <c r="H4753" s="53"/>
      <c r="I4753" s="67" t="s">
        <v>1</v>
      </c>
      <c r="J4753" s="53"/>
      <c r="K4753" s="67">
        <v>24826.66</v>
      </c>
      <c r="L4753" s="53"/>
      <c r="M4753" s="49" t="s">
        <v>1</v>
      </c>
    </row>
    <row r="4754" spans="1:13" ht="12.75">
      <c r="A4754" s="66" t="s">
        <v>336</v>
      </c>
      <c r="B4754" s="53"/>
      <c r="C4754" s="66" t="s">
        <v>337</v>
      </c>
      <c r="D4754" s="53"/>
      <c r="E4754" s="53"/>
      <c r="F4754" s="53"/>
      <c r="G4754" s="53"/>
      <c r="H4754" s="53"/>
      <c r="I4754" s="67" t="s">
        <v>1</v>
      </c>
      <c r="J4754" s="53"/>
      <c r="K4754" s="67">
        <v>15513.25</v>
      </c>
      <c r="L4754" s="53"/>
      <c r="M4754" s="49" t="s">
        <v>1</v>
      </c>
    </row>
    <row r="4755" spans="1:13" ht="12.75">
      <c r="A4755" s="66" t="s">
        <v>301</v>
      </c>
      <c r="B4755" s="53"/>
      <c r="C4755" s="66" t="s">
        <v>302</v>
      </c>
      <c r="D4755" s="53"/>
      <c r="E4755" s="53"/>
      <c r="F4755" s="53"/>
      <c r="G4755" s="53"/>
      <c r="H4755" s="53"/>
      <c r="I4755" s="67" t="s">
        <v>1</v>
      </c>
      <c r="J4755" s="53"/>
      <c r="K4755" s="67">
        <v>1500</v>
      </c>
      <c r="L4755" s="53"/>
      <c r="M4755" s="49" t="s">
        <v>1</v>
      </c>
    </row>
    <row r="4756" spans="1:13" ht="12.75">
      <c r="A4756" s="66" t="s">
        <v>338</v>
      </c>
      <c r="B4756" s="53"/>
      <c r="C4756" s="66" t="s">
        <v>339</v>
      </c>
      <c r="D4756" s="53"/>
      <c r="E4756" s="53"/>
      <c r="F4756" s="53"/>
      <c r="G4756" s="53"/>
      <c r="H4756" s="53"/>
      <c r="I4756" s="67" t="s">
        <v>1</v>
      </c>
      <c r="J4756" s="53"/>
      <c r="K4756" s="67">
        <v>9811.75</v>
      </c>
      <c r="L4756" s="53"/>
      <c r="M4756" s="49" t="s">
        <v>1</v>
      </c>
    </row>
    <row r="4757" spans="1:13" ht="12.75">
      <c r="A4757" s="66" t="s">
        <v>303</v>
      </c>
      <c r="B4757" s="53"/>
      <c r="C4757" s="66" t="s">
        <v>304</v>
      </c>
      <c r="D4757" s="53"/>
      <c r="E4757" s="53"/>
      <c r="F4757" s="53"/>
      <c r="G4757" s="53"/>
      <c r="H4757" s="53"/>
      <c r="I4757" s="67" t="s">
        <v>1</v>
      </c>
      <c r="J4757" s="53"/>
      <c r="K4757" s="67">
        <v>21925</v>
      </c>
      <c r="L4757" s="53"/>
      <c r="M4757" s="49" t="s">
        <v>1</v>
      </c>
    </row>
    <row r="4758" spans="1:13" ht="12.75">
      <c r="A4758" s="66" t="s">
        <v>389</v>
      </c>
      <c r="B4758" s="53"/>
      <c r="C4758" s="66" t="s">
        <v>390</v>
      </c>
      <c r="D4758" s="53"/>
      <c r="E4758" s="53"/>
      <c r="F4758" s="53"/>
      <c r="G4758" s="53"/>
      <c r="H4758" s="53"/>
      <c r="I4758" s="67" t="s">
        <v>1</v>
      </c>
      <c r="J4758" s="53"/>
      <c r="K4758" s="67">
        <v>29297.78</v>
      </c>
      <c r="L4758" s="53"/>
      <c r="M4758" s="49" t="s">
        <v>1</v>
      </c>
    </row>
    <row r="4759" spans="1:13" ht="12.75">
      <c r="A4759" s="66" t="s">
        <v>344</v>
      </c>
      <c r="B4759" s="53"/>
      <c r="C4759" s="66" t="s">
        <v>345</v>
      </c>
      <c r="D4759" s="53"/>
      <c r="E4759" s="53"/>
      <c r="F4759" s="53"/>
      <c r="G4759" s="53"/>
      <c r="H4759" s="53"/>
      <c r="I4759" s="67" t="s">
        <v>1</v>
      </c>
      <c r="J4759" s="53"/>
      <c r="K4759" s="67">
        <v>4950</v>
      </c>
      <c r="L4759" s="53"/>
      <c r="M4759" s="49" t="s">
        <v>1</v>
      </c>
    </row>
    <row r="4760" spans="1:13" ht="12.75">
      <c r="A4760" s="64" t="s">
        <v>305</v>
      </c>
      <c r="B4760" s="53"/>
      <c r="C4760" s="64" t="s">
        <v>306</v>
      </c>
      <c r="D4760" s="53"/>
      <c r="E4760" s="53"/>
      <c r="F4760" s="53"/>
      <c r="G4760" s="53"/>
      <c r="H4760" s="53"/>
      <c r="I4760" s="65">
        <v>150000</v>
      </c>
      <c r="J4760" s="53"/>
      <c r="K4760" s="65">
        <v>76745.72</v>
      </c>
      <c r="L4760" s="53"/>
      <c r="M4760" s="14">
        <v>51.16</v>
      </c>
    </row>
    <row r="4761" spans="1:13" ht="12.75">
      <c r="A4761" s="66" t="s">
        <v>307</v>
      </c>
      <c r="B4761" s="53"/>
      <c r="C4761" s="66" t="s">
        <v>308</v>
      </c>
      <c r="D4761" s="53"/>
      <c r="E4761" s="53"/>
      <c r="F4761" s="53"/>
      <c r="G4761" s="53"/>
      <c r="H4761" s="53"/>
      <c r="I4761" s="67" t="s">
        <v>1</v>
      </c>
      <c r="J4761" s="53"/>
      <c r="K4761" s="67">
        <v>24853.78</v>
      </c>
      <c r="L4761" s="53"/>
      <c r="M4761" s="49" t="s">
        <v>1</v>
      </c>
    </row>
    <row r="4762" spans="1:13" ht="12.75">
      <c r="A4762" s="66" t="s">
        <v>346</v>
      </c>
      <c r="B4762" s="53"/>
      <c r="C4762" s="66" t="s">
        <v>347</v>
      </c>
      <c r="D4762" s="53"/>
      <c r="E4762" s="53"/>
      <c r="F4762" s="53"/>
      <c r="G4762" s="53"/>
      <c r="H4762" s="53"/>
      <c r="I4762" s="67" t="s">
        <v>1</v>
      </c>
      <c r="J4762" s="53"/>
      <c r="K4762" s="67">
        <v>36036.18</v>
      </c>
      <c r="L4762" s="53"/>
      <c r="M4762" s="49" t="s">
        <v>1</v>
      </c>
    </row>
    <row r="4763" spans="1:13" ht="12.75">
      <c r="A4763" s="66" t="s">
        <v>350</v>
      </c>
      <c r="B4763" s="53"/>
      <c r="C4763" s="66" t="s">
        <v>351</v>
      </c>
      <c r="D4763" s="53"/>
      <c r="E4763" s="53"/>
      <c r="F4763" s="53"/>
      <c r="G4763" s="53"/>
      <c r="H4763" s="53"/>
      <c r="I4763" s="67" t="s">
        <v>1</v>
      </c>
      <c r="J4763" s="53"/>
      <c r="K4763" s="67">
        <v>15855.76</v>
      </c>
      <c r="L4763" s="53"/>
      <c r="M4763" s="49" t="s">
        <v>1</v>
      </c>
    </row>
    <row r="4764" spans="1:13" ht="12.75">
      <c r="A4764" s="64" t="s">
        <v>434</v>
      </c>
      <c r="B4764" s="53"/>
      <c r="C4764" s="64" t="s">
        <v>435</v>
      </c>
      <c r="D4764" s="53"/>
      <c r="E4764" s="53"/>
      <c r="F4764" s="53"/>
      <c r="G4764" s="53"/>
      <c r="H4764" s="53"/>
      <c r="I4764" s="65">
        <v>300000</v>
      </c>
      <c r="J4764" s="53"/>
      <c r="K4764" s="65">
        <v>12729.93</v>
      </c>
      <c r="L4764" s="53"/>
      <c r="M4764" s="14">
        <v>4.24</v>
      </c>
    </row>
    <row r="4765" spans="1:13" ht="12.75">
      <c r="A4765" s="66" t="s">
        <v>436</v>
      </c>
      <c r="B4765" s="53"/>
      <c r="C4765" s="66" t="s">
        <v>437</v>
      </c>
      <c r="D4765" s="53"/>
      <c r="E4765" s="53"/>
      <c r="F4765" s="53"/>
      <c r="G4765" s="53"/>
      <c r="H4765" s="53"/>
      <c r="I4765" s="67" t="s">
        <v>1</v>
      </c>
      <c r="J4765" s="53"/>
      <c r="K4765" s="67">
        <v>12729.93</v>
      </c>
      <c r="L4765" s="53"/>
      <c r="M4765" s="49" t="s">
        <v>1</v>
      </c>
    </row>
    <row r="4766" spans="1:13" ht="12.75">
      <c r="A4766" s="64" t="s">
        <v>512</v>
      </c>
      <c r="B4766" s="53"/>
      <c r="C4766" s="64" t="s">
        <v>513</v>
      </c>
      <c r="D4766" s="53"/>
      <c r="E4766" s="53"/>
      <c r="F4766" s="53"/>
      <c r="G4766" s="53"/>
      <c r="H4766" s="53"/>
      <c r="I4766" s="65">
        <v>650000</v>
      </c>
      <c r="J4766" s="53"/>
      <c r="K4766" s="65">
        <v>0</v>
      </c>
      <c r="L4766" s="53"/>
      <c r="M4766" s="14">
        <v>0</v>
      </c>
    </row>
    <row r="4767" spans="1:13" ht="12.75">
      <c r="A4767" s="66" t="s">
        <v>514</v>
      </c>
      <c r="B4767" s="53"/>
      <c r="C4767" s="66" t="s">
        <v>513</v>
      </c>
      <c r="D4767" s="53"/>
      <c r="E4767" s="53"/>
      <c r="F4767" s="53"/>
      <c r="G4767" s="53"/>
      <c r="H4767" s="53"/>
      <c r="I4767" s="67" t="s">
        <v>1</v>
      </c>
      <c r="J4767" s="53"/>
      <c r="K4767" s="67">
        <v>0</v>
      </c>
      <c r="L4767" s="53"/>
      <c r="M4767" s="49" t="s">
        <v>1</v>
      </c>
    </row>
    <row r="4768" spans="1:13" ht="12.75">
      <c r="A4768" s="68" t="s">
        <v>448</v>
      </c>
      <c r="B4768" s="53"/>
      <c r="C4768" s="53"/>
      <c r="D4768" s="53"/>
      <c r="E4768" s="53"/>
      <c r="F4768" s="53"/>
      <c r="G4768" s="53"/>
      <c r="H4768" s="53"/>
      <c r="I4768" s="69">
        <v>730000</v>
      </c>
      <c r="J4768" s="53"/>
      <c r="K4768" s="69">
        <v>133706.07</v>
      </c>
      <c r="L4768" s="53"/>
      <c r="M4768" s="46">
        <v>18.32</v>
      </c>
    </row>
    <row r="4769" spans="1:13" ht="12.75">
      <c r="A4769" s="68" t="s">
        <v>449</v>
      </c>
      <c r="B4769" s="53"/>
      <c r="C4769" s="53"/>
      <c r="D4769" s="53"/>
      <c r="E4769" s="53"/>
      <c r="F4769" s="53"/>
      <c r="G4769" s="53"/>
      <c r="H4769" s="53"/>
      <c r="I4769" s="69">
        <v>730000</v>
      </c>
      <c r="J4769" s="53"/>
      <c r="K4769" s="69">
        <v>133706.07</v>
      </c>
      <c r="L4769" s="53"/>
      <c r="M4769" s="46">
        <v>18.32</v>
      </c>
    </row>
    <row r="4770" spans="1:13" ht="12.75">
      <c r="A4770" s="64" t="s">
        <v>280</v>
      </c>
      <c r="B4770" s="53"/>
      <c r="C4770" s="64" t="s">
        <v>281</v>
      </c>
      <c r="D4770" s="53"/>
      <c r="E4770" s="53"/>
      <c r="F4770" s="53"/>
      <c r="G4770" s="53"/>
      <c r="H4770" s="53"/>
      <c r="I4770" s="65">
        <v>60000</v>
      </c>
      <c r="J4770" s="53"/>
      <c r="K4770" s="65">
        <v>0</v>
      </c>
      <c r="L4770" s="53"/>
      <c r="M4770" s="14">
        <v>0</v>
      </c>
    </row>
    <row r="4771" spans="1:13" ht="12.75">
      <c r="A4771" s="66" t="s">
        <v>282</v>
      </c>
      <c r="B4771" s="53"/>
      <c r="C4771" s="66" t="s">
        <v>283</v>
      </c>
      <c r="D4771" s="53"/>
      <c r="E4771" s="53"/>
      <c r="F4771" s="53"/>
      <c r="G4771" s="53"/>
      <c r="H4771" s="53"/>
      <c r="I4771" s="67" t="s">
        <v>1</v>
      </c>
      <c r="J4771" s="53"/>
      <c r="K4771" s="67">
        <v>0</v>
      </c>
      <c r="L4771" s="53"/>
      <c r="M4771" s="49" t="s">
        <v>1</v>
      </c>
    </row>
    <row r="4772" spans="1:13" ht="12.75">
      <c r="A4772" s="64" t="s">
        <v>284</v>
      </c>
      <c r="B4772" s="53"/>
      <c r="C4772" s="64" t="s">
        <v>285</v>
      </c>
      <c r="D4772" s="53"/>
      <c r="E4772" s="53"/>
      <c r="F4772" s="53"/>
      <c r="G4772" s="53"/>
      <c r="H4772" s="53"/>
      <c r="I4772" s="65">
        <v>80000</v>
      </c>
      <c r="J4772" s="53"/>
      <c r="K4772" s="65">
        <v>0</v>
      </c>
      <c r="L4772" s="53"/>
      <c r="M4772" s="14">
        <v>0</v>
      </c>
    </row>
    <row r="4773" spans="1:13" ht="12.75">
      <c r="A4773" s="66" t="s">
        <v>286</v>
      </c>
      <c r="B4773" s="53"/>
      <c r="C4773" s="66" t="s">
        <v>285</v>
      </c>
      <c r="D4773" s="53"/>
      <c r="E4773" s="53"/>
      <c r="F4773" s="53"/>
      <c r="G4773" s="53"/>
      <c r="H4773" s="53"/>
      <c r="I4773" s="67" t="s">
        <v>1</v>
      </c>
      <c r="J4773" s="53"/>
      <c r="K4773" s="67">
        <v>0</v>
      </c>
      <c r="L4773" s="53"/>
      <c r="M4773" s="49" t="s">
        <v>1</v>
      </c>
    </row>
    <row r="4774" spans="1:13" ht="12.75">
      <c r="A4774" s="64" t="s">
        <v>287</v>
      </c>
      <c r="B4774" s="53"/>
      <c r="C4774" s="64" t="s">
        <v>288</v>
      </c>
      <c r="D4774" s="53"/>
      <c r="E4774" s="53"/>
      <c r="F4774" s="53"/>
      <c r="G4774" s="53"/>
      <c r="H4774" s="53"/>
      <c r="I4774" s="65">
        <v>10000</v>
      </c>
      <c r="J4774" s="53"/>
      <c r="K4774" s="65">
        <v>0</v>
      </c>
      <c r="L4774" s="53"/>
      <c r="M4774" s="14">
        <v>0</v>
      </c>
    </row>
    <row r="4775" spans="1:13" ht="12.75">
      <c r="A4775" s="66" t="s">
        <v>289</v>
      </c>
      <c r="B4775" s="53"/>
      <c r="C4775" s="66" t="s">
        <v>290</v>
      </c>
      <c r="D4775" s="53"/>
      <c r="E4775" s="53"/>
      <c r="F4775" s="53"/>
      <c r="G4775" s="53"/>
      <c r="H4775" s="53"/>
      <c r="I4775" s="67" t="s">
        <v>1</v>
      </c>
      <c r="J4775" s="53"/>
      <c r="K4775" s="67">
        <v>0</v>
      </c>
      <c r="L4775" s="53"/>
      <c r="M4775" s="49" t="s">
        <v>1</v>
      </c>
    </row>
    <row r="4776" spans="1:13" ht="12.75">
      <c r="A4776" s="64" t="s">
        <v>291</v>
      </c>
      <c r="B4776" s="53"/>
      <c r="C4776" s="64" t="s">
        <v>292</v>
      </c>
      <c r="D4776" s="53"/>
      <c r="E4776" s="53"/>
      <c r="F4776" s="53"/>
      <c r="G4776" s="53"/>
      <c r="H4776" s="53"/>
      <c r="I4776" s="65">
        <v>21000</v>
      </c>
      <c r="J4776" s="53"/>
      <c r="K4776" s="65">
        <v>0</v>
      </c>
      <c r="L4776" s="53"/>
      <c r="M4776" s="14">
        <v>0</v>
      </c>
    </row>
    <row r="4777" spans="1:13" ht="12.75">
      <c r="A4777" s="66" t="s">
        <v>318</v>
      </c>
      <c r="B4777" s="53"/>
      <c r="C4777" s="66" t="s">
        <v>319</v>
      </c>
      <c r="D4777" s="53"/>
      <c r="E4777" s="53"/>
      <c r="F4777" s="53"/>
      <c r="G4777" s="53"/>
      <c r="H4777" s="53"/>
      <c r="I4777" s="67" t="s">
        <v>1</v>
      </c>
      <c r="J4777" s="53"/>
      <c r="K4777" s="67">
        <v>0</v>
      </c>
      <c r="L4777" s="53"/>
      <c r="M4777" s="49" t="s">
        <v>1</v>
      </c>
    </row>
    <row r="4778" spans="1:13" ht="12.75">
      <c r="A4778" s="66" t="s">
        <v>320</v>
      </c>
      <c r="B4778" s="53"/>
      <c r="C4778" s="66" t="s">
        <v>321</v>
      </c>
      <c r="D4778" s="53"/>
      <c r="E4778" s="53"/>
      <c r="F4778" s="53"/>
      <c r="G4778" s="53"/>
      <c r="H4778" s="53"/>
      <c r="I4778" s="67" t="s">
        <v>1</v>
      </c>
      <c r="J4778" s="53"/>
      <c r="K4778" s="67">
        <v>0</v>
      </c>
      <c r="L4778" s="53"/>
      <c r="M4778" s="49" t="s">
        <v>1</v>
      </c>
    </row>
    <row r="4779" spans="1:13" ht="12.75">
      <c r="A4779" s="64" t="s">
        <v>295</v>
      </c>
      <c r="B4779" s="53"/>
      <c r="C4779" s="64" t="s">
        <v>296</v>
      </c>
      <c r="D4779" s="53"/>
      <c r="E4779" s="53"/>
      <c r="F4779" s="53"/>
      <c r="G4779" s="53"/>
      <c r="H4779" s="53"/>
      <c r="I4779" s="65">
        <v>252000</v>
      </c>
      <c r="J4779" s="53"/>
      <c r="K4779" s="65">
        <v>85528.54</v>
      </c>
      <c r="L4779" s="53"/>
      <c r="M4779" s="14">
        <v>33.94</v>
      </c>
    </row>
    <row r="4780" spans="1:13" ht="12.75">
      <c r="A4780" s="66" t="s">
        <v>297</v>
      </c>
      <c r="B4780" s="53"/>
      <c r="C4780" s="66" t="s">
        <v>298</v>
      </c>
      <c r="D4780" s="53"/>
      <c r="E4780" s="53"/>
      <c r="F4780" s="53"/>
      <c r="G4780" s="53"/>
      <c r="H4780" s="53"/>
      <c r="I4780" s="67" t="s">
        <v>1</v>
      </c>
      <c r="J4780" s="53"/>
      <c r="K4780" s="67">
        <v>7441.04</v>
      </c>
      <c r="L4780" s="53"/>
      <c r="M4780" s="49" t="s">
        <v>1</v>
      </c>
    </row>
    <row r="4781" spans="1:13" ht="12.75">
      <c r="A4781" s="66" t="s">
        <v>387</v>
      </c>
      <c r="B4781" s="53"/>
      <c r="C4781" s="66" t="s">
        <v>388</v>
      </c>
      <c r="D4781" s="53"/>
      <c r="E4781" s="53"/>
      <c r="F4781" s="53"/>
      <c r="G4781" s="53"/>
      <c r="H4781" s="53"/>
      <c r="I4781" s="67" t="s">
        <v>1</v>
      </c>
      <c r="J4781" s="53"/>
      <c r="K4781" s="67">
        <v>0</v>
      </c>
      <c r="L4781" s="53"/>
      <c r="M4781" s="49" t="s">
        <v>1</v>
      </c>
    </row>
    <row r="4782" spans="1:13" ht="12.75">
      <c r="A4782" s="66" t="s">
        <v>326</v>
      </c>
      <c r="B4782" s="53"/>
      <c r="C4782" s="66" t="s">
        <v>327</v>
      </c>
      <c r="D4782" s="53"/>
      <c r="E4782" s="53"/>
      <c r="F4782" s="53"/>
      <c r="G4782" s="53"/>
      <c r="H4782" s="53"/>
      <c r="I4782" s="67" t="s">
        <v>1</v>
      </c>
      <c r="J4782" s="53"/>
      <c r="K4782" s="67">
        <v>54087.5</v>
      </c>
      <c r="L4782" s="53"/>
      <c r="M4782" s="49" t="s">
        <v>1</v>
      </c>
    </row>
    <row r="4783" spans="1:13" ht="12.75">
      <c r="A4783" s="66" t="s">
        <v>328</v>
      </c>
      <c r="B4783" s="53"/>
      <c r="C4783" s="66" t="s">
        <v>329</v>
      </c>
      <c r="D4783" s="53"/>
      <c r="E4783" s="53"/>
      <c r="F4783" s="53"/>
      <c r="G4783" s="53"/>
      <c r="H4783" s="53"/>
      <c r="I4783" s="67" t="s">
        <v>1</v>
      </c>
      <c r="J4783" s="53"/>
      <c r="K4783" s="67">
        <v>24000</v>
      </c>
      <c r="L4783" s="53"/>
      <c r="M4783" s="49" t="s">
        <v>1</v>
      </c>
    </row>
    <row r="4784" spans="1:13" ht="12.75">
      <c r="A4784" s="66" t="s">
        <v>330</v>
      </c>
      <c r="B4784" s="53"/>
      <c r="C4784" s="66" t="s">
        <v>331</v>
      </c>
      <c r="D4784" s="53"/>
      <c r="E4784" s="53"/>
      <c r="F4784" s="53"/>
      <c r="G4784" s="53"/>
      <c r="H4784" s="53"/>
      <c r="I4784" s="67" t="s">
        <v>1</v>
      </c>
      <c r="J4784" s="53"/>
      <c r="K4784" s="67">
        <v>0</v>
      </c>
      <c r="L4784" s="53"/>
      <c r="M4784" s="49" t="s">
        <v>1</v>
      </c>
    </row>
    <row r="4785" spans="1:13" ht="12.75">
      <c r="A4785" s="66" t="s">
        <v>332</v>
      </c>
      <c r="B4785" s="53"/>
      <c r="C4785" s="66" t="s">
        <v>333</v>
      </c>
      <c r="D4785" s="53"/>
      <c r="E4785" s="53"/>
      <c r="F4785" s="53"/>
      <c r="G4785" s="53"/>
      <c r="H4785" s="53"/>
      <c r="I4785" s="67" t="s">
        <v>1</v>
      </c>
      <c r="J4785" s="53"/>
      <c r="K4785" s="67">
        <v>0</v>
      </c>
      <c r="L4785" s="53"/>
      <c r="M4785" s="49" t="s">
        <v>1</v>
      </c>
    </row>
    <row r="4786" spans="1:13" ht="12.75">
      <c r="A4786" s="64" t="s">
        <v>299</v>
      </c>
      <c r="B4786" s="53"/>
      <c r="C4786" s="64" t="s">
        <v>300</v>
      </c>
      <c r="D4786" s="53"/>
      <c r="E4786" s="53"/>
      <c r="F4786" s="53"/>
      <c r="G4786" s="53"/>
      <c r="H4786" s="53"/>
      <c r="I4786" s="65">
        <v>171000</v>
      </c>
      <c r="J4786" s="53"/>
      <c r="K4786" s="65">
        <v>10887.5</v>
      </c>
      <c r="L4786" s="53"/>
      <c r="M4786" s="14">
        <v>6.37</v>
      </c>
    </row>
    <row r="4787" spans="1:13" ht="12.75">
      <c r="A4787" s="66" t="s">
        <v>334</v>
      </c>
      <c r="B4787" s="53"/>
      <c r="C4787" s="66" t="s">
        <v>335</v>
      </c>
      <c r="D4787" s="53"/>
      <c r="E4787" s="53"/>
      <c r="F4787" s="53"/>
      <c r="G4787" s="53"/>
      <c r="H4787" s="53"/>
      <c r="I4787" s="67" t="s">
        <v>1</v>
      </c>
      <c r="J4787" s="53"/>
      <c r="K4787" s="67">
        <v>4700</v>
      </c>
      <c r="L4787" s="53"/>
      <c r="M4787" s="49" t="s">
        <v>1</v>
      </c>
    </row>
    <row r="4788" spans="1:13" ht="12.75">
      <c r="A4788" s="66" t="s">
        <v>336</v>
      </c>
      <c r="B4788" s="53"/>
      <c r="C4788" s="66" t="s">
        <v>337</v>
      </c>
      <c r="D4788" s="53"/>
      <c r="E4788" s="53"/>
      <c r="F4788" s="53"/>
      <c r="G4788" s="53"/>
      <c r="H4788" s="53"/>
      <c r="I4788" s="67" t="s">
        <v>1</v>
      </c>
      <c r="J4788" s="53"/>
      <c r="K4788" s="67">
        <v>0</v>
      </c>
      <c r="L4788" s="53"/>
      <c r="M4788" s="49" t="s">
        <v>1</v>
      </c>
    </row>
    <row r="4789" spans="1:13" ht="12.75">
      <c r="A4789" s="66" t="s">
        <v>301</v>
      </c>
      <c r="B4789" s="53"/>
      <c r="C4789" s="66" t="s">
        <v>302</v>
      </c>
      <c r="D4789" s="53"/>
      <c r="E4789" s="53"/>
      <c r="F4789" s="53"/>
      <c r="G4789" s="53"/>
      <c r="H4789" s="53"/>
      <c r="I4789" s="67" t="s">
        <v>1</v>
      </c>
      <c r="J4789" s="53"/>
      <c r="K4789" s="67">
        <v>0</v>
      </c>
      <c r="L4789" s="53"/>
      <c r="M4789" s="49" t="s">
        <v>1</v>
      </c>
    </row>
    <row r="4790" spans="1:13" ht="12.75">
      <c r="A4790" s="66" t="s">
        <v>303</v>
      </c>
      <c r="B4790" s="53"/>
      <c r="C4790" s="66" t="s">
        <v>304</v>
      </c>
      <c r="D4790" s="53"/>
      <c r="E4790" s="53"/>
      <c r="F4790" s="53"/>
      <c r="G4790" s="53"/>
      <c r="H4790" s="53"/>
      <c r="I4790" s="67" t="s">
        <v>1</v>
      </c>
      <c r="J4790" s="53"/>
      <c r="K4790" s="67">
        <v>0</v>
      </c>
      <c r="L4790" s="53"/>
      <c r="M4790" s="49" t="s">
        <v>1</v>
      </c>
    </row>
    <row r="4791" spans="1:13" ht="12.75">
      <c r="A4791" s="66" t="s">
        <v>389</v>
      </c>
      <c r="B4791" s="53"/>
      <c r="C4791" s="66" t="s">
        <v>390</v>
      </c>
      <c r="D4791" s="53"/>
      <c r="E4791" s="53"/>
      <c r="F4791" s="53"/>
      <c r="G4791" s="53"/>
      <c r="H4791" s="53"/>
      <c r="I4791" s="67" t="s">
        <v>1</v>
      </c>
      <c r="J4791" s="53"/>
      <c r="K4791" s="67">
        <v>0</v>
      </c>
      <c r="L4791" s="53"/>
      <c r="M4791" s="49" t="s">
        <v>1</v>
      </c>
    </row>
    <row r="4792" spans="1:13" ht="12.75">
      <c r="A4792" s="66" t="s">
        <v>344</v>
      </c>
      <c r="B4792" s="53"/>
      <c r="C4792" s="66" t="s">
        <v>345</v>
      </c>
      <c r="D4792" s="53"/>
      <c r="E4792" s="53"/>
      <c r="F4792" s="53"/>
      <c r="G4792" s="53"/>
      <c r="H4792" s="53"/>
      <c r="I4792" s="67" t="s">
        <v>1</v>
      </c>
      <c r="J4792" s="53"/>
      <c r="K4792" s="67">
        <v>6187.5</v>
      </c>
      <c r="L4792" s="53"/>
      <c r="M4792" s="49" t="s">
        <v>1</v>
      </c>
    </row>
    <row r="4793" spans="1:13" ht="12.75">
      <c r="A4793" s="64" t="s">
        <v>360</v>
      </c>
      <c r="B4793" s="53"/>
      <c r="C4793" s="64" t="s">
        <v>361</v>
      </c>
      <c r="D4793" s="53"/>
      <c r="E4793" s="53"/>
      <c r="F4793" s="53"/>
      <c r="G4793" s="53"/>
      <c r="H4793" s="53"/>
      <c r="I4793" s="65">
        <v>3000</v>
      </c>
      <c r="J4793" s="53"/>
      <c r="K4793" s="65">
        <v>0</v>
      </c>
      <c r="L4793" s="53"/>
      <c r="M4793" s="14">
        <v>0</v>
      </c>
    </row>
    <row r="4794" spans="1:13" ht="12.75">
      <c r="A4794" s="66" t="s">
        <v>362</v>
      </c>
      <c r="B4794" s="53"/>
      <c r="C4794" s="66" t="s">
        <v>361</v>
      </c>
      <c r="D4794" s="53"/>
      <c r="E4794" s="53"/>
      <c r="F4794" s="53"/>
      <c r="G4794" s="53"/>
      <c r="H4794" s="53"/>
      <c r="I4794" s="67" t="s">
        <v>1</v>
      </c>
      <c r="J4794" s="53"/>
      <c r="K4794" s="67">
        <v>0</v>
      </c>
      <c r="L4794" s="53"/>
      <c r="M4794" s="49" t="s">
        <v>1</v>
      </c>
    </row>
    <row r="4795" spans="1:13" ht="12.75">
      <c r="A4795" s="64" t="s">
        <v>305</v>
      </c>
      <c r="B4795" s="53"/>
      <c r="C4795" s="64" t="s">
        <v>306</v>
      </c>
      <c r="D4795" s="53"/>
      <c r="E4795" s="53"/>
      <c r="F4795" s="53"/>
      <c r="G4795" s="53"/>
      <c r="H4795" s="53"/>
      <c r="I4795" s="65">
        <v>35000</v>
      </c>
      <c r="J4795" s="53"/>
      <c r="K4795" s="65">
        <v>2220</v>
      </c>
      <c r="L4795" s="53"/>
      <c r="M4795" s="14">
        <v>6.34</v>
      </c>
    </row>
    <row r="4796" spans="1:13" ht="12.75">
      <c r="A4796" s="66" t="s">
        <v>346</v>
      </c>
      <c r="B4796" s="53"/>
      <c r="C4796" s="66" t="s">
        <v>347</v>
      </c>
      <c r="D4796" s="53"/>
      <c r="E4796" s="53"/>
      <c r="F4796" s="53"/>
      <c r="G4796" s="53"/>
      <c r="H4796" s="53"/>
      <c r="I4796" s="67" t="s">
        <v>1</v>
      </c>
      <c r="J4796" s="53"/>
      <c r="K4796" s="67">
        <v>0</v>
      </c>
      <c r="L4796" s="53"/>
      <c r="M4796" s="49" t="s">
        <v>1</v>
      </c>
    </row>
    <row r="4797" spans="1:13" ht="12.75">
      <c r="A4797" s="66" t="s">
        <v>309</v>
      </c>
      <c r="B4797" s="53"/>
      <c r="C4797" s="66" t="s">
        <v>310</v>
      </c>
      <c r="D4797" s="53"/>
      <c r="E4797" s="53"/>
      <c r="F4797" s="53"/>
      <c r="G4797" s="53"/>
      <c r="H4797" s="53"/>
      <c r="I4797" s="67" t="s">
        <v>1</v>
      </c>
      <c r="J4797" s="53"/>
      <c r="K4797" s="67">
        <v>0</v>
      </c>
      <c r="L4797" s="53"/>
      <c r="M4797" s="49" t="s">
        <v>1</v>
      </c>
    </row>
    <row r="4798" spans="1:13" ht="12.75">
      <c r="A4798" s="66" t="s">
        <v>311</v>
      </c>
      <c r="B4798" s="53"/>
      <c r="C4798" s="66" t="s">
        <v>306</v>
      </c>
      <c r="D4798" s="53"/>
      <c r="E4798" s="53"/>
      <c r="F4798" s="53"/>
      <c r="G4798" s="53"/>
      <c r="H4798" s="53"/>
      <c r="I4798" s="67" t="s">
        <v>1</v>
      </c>
      <c r="J4798" s="53"/>
      <c r="K4798" s="67">
        <v>2220</v>
      </c>
      <c r="L4798" s="53"/>
      <c r="M4798" s="49" t="s">
        <v>1</v>
      </c>
    </row>
    <row r="4799" spans="1:13" ht="12.75">
      <c r="A4799" s="64" t="s">
        <v>322</v>
      </c>
      <c r="B4799" s="53"/>
      <c r="C4799" s="64" t="s">
        <v>323</v>
      </c>
      <c r="D4799" s="53"/>
      <c r="E4799" s="53"/>
      <c r="F4799" s="53"/>
      <c r="G4799" s="53"/>
      <c r="H4799" s="53"/>
      <c r="I4799" s="65">
        <v>74000</v>
      </c>
      <c r="J4799" s="53"/>
      <c r="K4799" s="65">
        <v>35070.03</v>
      </c>
      <c r="L4799" s="53"/>
      <c r="M4799" s="14">
        <v>47.39</v>
      </c>
    </row>
    <row r="4800" spans="1:13" ht="12.75">
      <c r="A4800" s="66" t="s">
        <v>324</v>
      </c>
      <c r="B4800" s="53"/>
      <c r="C4800" s="66" t="s">
        <v>325</v>
      </c>
      <c r="D4800" s="53"/>
      <c r="E4800" s="53"/>
      <c r="F4800" s="53"/>
      <c r="G4800" s="53"/>
      <c r="H4800" s="53"/>
      <c r="I4800" s="67" t="s">
        <v>1</v>
      </c>
      <c r="J4800" s="53"/>
      <c r="K4800" s="67">
        <v>35070.03</v>
      </c>
      <c r="L4800" s="53"/>
      <c r="M4800" s="49" t="s">
        <v>1</v>
      </c>
    </row>
    <row r="4801" spans="1:13" ht="12.75">
      <c r="A4801" s="64" t="s">
        <v>434</v>
      </c>
      <c r="B4801" s="53"/>
      <c r="C4801" s="64" t="s">
        <v>435</v>
      </c>
      <c r="D4801" s="53"/>
      <c r="E4801" s="53"/>
      <c r="F4801" s="53"/>
      <c r="G4801" s="53"/>
      <c r="H4801" s="53"/>
      <c r="I4801" s="65">
        <v>24000</v>
      </c>
      <c r="J4801" s="53"/>
      <c r="K4801" s="65">
        <v>0</v>
      </c>
      <c r="L4801" s="53"/>
      <c r="M4801" s="14">
        <v>0</v>
      </c>
    </row>
    <row r="4802" spans="1:13" ht="12.75">
      <c r="A4802" s="66" t="s">
        <v>436</v>
      </c>
      <c r="B4802" s="53"/>
      <c r="C4802" s="66" t="s">
        <v>437</v>
      </c>
      <c r="D4802" s="53"/>
      <c r="E4802" s="53"/>
      <c r="F4802" s="53"/>
      <c r="G4802" s="53"/>
      <c r="H4802" s="53"/>
      <c r="I4802" s="67" t="s">
        <v>1</v>
      </c>
      <c r="J4802" s="53"/>
      <c r="K4802" s="67">
        <v>0</v>
      </c>
      <c r="L4802" s="53"/>
      <c r="M4802" s="49" t="s">
        <v>1</v>
      </c>
    </row>
    <row r="4803" spans="1:13" ht="12.75">
      <c r="A4803" s="68" t="s">
        <v>450</v>
      </c>
      <c r="B4803" s="53"/>
      <c r="C4803" s="53"/>
      <c r="D4803" s="53"/>
      <c r="E4803" s="53"/>
      <c r="F4803" s="53"/>
      <c r="G4803" s="53"/>
      <c r="H4803" s="53"/>
      <c r="I4803" s="69">
        <v>1448000</v>
      </c>
      <c r="J4803" s="53"/>
      <c r="K4803" s="69">
        <v>647693.45</v>
      </c>
      <c r="L4803" s="53"/>
      <c r="M4803" s="46">
        <v>44.73</v>
      </c>
    </row>
    <row r="4804" spans="1:13" ht="12.75">
      <c r="A4804" s="68" t="s">
        <v>451</v>
      </c>
      <c r="B4804" s="53"/>
      <c r="C4804" s="53"/>
      <c r="D4804" s="53"/>
      <c r="E4804" s="53"/>
      <c r="F4804" s="53"/>
      <c r="G4804" s="53"/>
      <c r="H4804" s="53"/>
      <c r="I4804" s="69">
        <v>1448000</v>
      </c>
      <c r="J4804" s="53"/>
      <c r="K4804" s="69">
        <v>647693.45</v>
      </c>
      <c r="L4804" s="53"/>
      <c r="M4804" s="46">
        <v>44.73</v>
      </c>
    </row>
    <row r="4805" spans="1:13" ht="12.75">
      <c r="A4805" s="64" t="s">
        <v>280</v>
      </c>
      <c r="B4805" s="53"/>
      <c r="C4805" s="64" t="s">
        <v>281</v>
      </c>
      <c r="D4805" s="53"/>
      <c r="E4805" s="53"/>
      <c r="F4805" s="53"/>
      <c r="G4805" s="53"/>
      <c r="H4805" s="53"/>
      <c r="I4805" s="65">
        <v>467910</v>
      </c>
      <c r="J4805" s="53"/>
      <c r="K4805" s="65">
        <v>260943.85</v>
      </c>
      <c r="L4805" s="53"/>
      <c r="M4805" s="14">
        <v>55.77</v>
      </c>
    </row>
    <row r="4806" spans="1:13" ht="12.75">
      <c r="A4806" s="66" t="s">
        <v>282</v>
      </c>
      <c r="B4806" s="53"/>
      <c r="C4806" s="66" t="s">
        <v>283</v>
      </c>
      <c r="D4806" s="53"/>
      <c r="E4806" s="53"/>
      <c r="F4806" s="53"/>
      <c r="G4806" s="53"/>
      <c r="H4806" s="53"/>
      <c r="I4806" s="67" t="s">
        <v>1</v>
      </c>
      <c r="J4806" s="53"/>
      <c r="K4806" s="67">
        <v>260943.85</v>
      </c>
      <c r="L4806" s="53"/>
      <c r="M4806" s="49" t="s">
        <v>1</v>
      </c>
    </row>
    <row r="4807" spans="1:13" ht="12.75">
      <c r="A4807" s="64" t="s">
        <v>284</v>
      </c>
      <c r="B4807" s="53"/>
      <c r="C4807" s="64" t="s">
        <v>285</v>
      </c>
      <c r="D4807" s="53"/>
      <c r="E4807" s="53"/>
      <c r="F4807" s="53"/>
      <c r="G4807" s="53"/>
      <c r="H4807" s="53"/>
      <c r="I4807" s="65">
        <v>12000</v>
      </c>
      <c r="J4807" s="53"/>
      <c r="K4807" s="65">
        <v>9000</v>
      </c>
      <c r="L4807" s="53"/>
      <c r="M4807" s="14">
        <v>75</v>
      </c>
    </row>
    <row r="4808" spans="1:13" ht="12.75">
      <c r="A4808" s="66" t="s">
        <v>286</v>
      </c>
      <c r="B4808" s="53"/>
      <c r="C4808" s="66" t="s">
        <v>285</v>
      </c>
      <c r="D4808" s="53"/>
      <c r="E4808" s="53"/>
      <c r="F4808" s="53"/>
      <c r="G4808" s="53"/>
      <c r="H4808" s="53"/>
      <c r="I4808" s="67" t="s">
        <v>1</v>
      </c>
      <c r="J4808" s="53"/>
      <c r="K4808" s="67">
        <v>9000</v>
      </c>
      <c r="L4808" s="53"/>
      <c r="M4808" s="49" t="s">
        <v>1</v>
      </c>
    </row>
    <row r="4809" spans="1:13" ht="12.75">
      <c r="A4809" s="64" t="s">
        <v>287</v>
      </c>
      <c r="B4809" s="53"/>
      <c r="C4809" s="64" t="s">
        <v>288</v>
      </c>
      <c r="D4809" s="53"/>
      <c r="E4809" s="53"/>
      <c r="F4809" s="53"/>
      <c r="G4809" s="53"/>
      <c r="H4809" s="53"/>
      <c r="I4809" s="65">
        <v>76610</v>
      </c>
      <c r="J4809" s="53"/>
      <c r="K4809" s="65">
        <v>43055.76</v>
      </c>
      <c r="L4809" s="53"/>
      <c r="M4809" s="14">
        <v>56.2</v>
      </c>
    </row>
    <row r="4810" spans="1:13" ht="12.75">
      <c r="A4810" s="66" t="s">
        <v>289</v>
      </c>
      <c r="B4810" s="53"/>
      <c r="C4810" s="66" t="s">
        <v>290</v>
      </c>
      <c r="D4810" s="53"/>
      <c r="E4810" s="53"/>
      <c r="F4810" s="53"/>
      <c r="G4810" s="53"/>
      <c r="H4810" s="53"/>
      <c r="I4810" s="67" t="s">
        <v>1</v>
      </c>
      <c r="J4810" s="53"/>
      <c r="K4810" s="67">
        <v>43055.76</v>
      </c>
      <c r="L4810" s="53"/>
      <c r="M4810" s="49" t="s">
        <v>1</v>
      </c>
    </row>
    <row r="4811" spans="1:13" ht="12.75">
      <c r="A4811" s="64" t="s">
        <v>291</v>
      </c>
      <c r="B4811" s="53"/>
      <c r="C4811" s="64" t="s">
        <v>292</v>
      </c>
      <c r="D4811" s="53"/>
      <c r="E4811" s="53"/>
      <c r="F4811" s="53"/>
      <c r="G4811" s="53"/>
      <c r="H4811" s="53"/>
      <c r="I4811" s="65">
        <v>23510</v>
      </c>
      <c r="J4811" s="53"/>
      <c r="K4811" s="65">
        <v>9098.4</v>
      </c>
      <c r="L4811" s="53"/>
      <c r="M4811" s="14">
        <v>38.7</v>
      </c>
    </row>
    <row r="4812" spans="1:13" ht="12.75">
      <c r="A4812" s="66" t="s">
        <v>318</v>
      </c>
      <c r="B4812" s="53"/>
      <c r="C4812" s="66" t="s">
        <v>319</v>
      </c>
      <c r="D4812" s="53"/>
      <c r="E4812" s="53"/>
      <c r="F4812" s="53"/>
      <c r="G4812" s="53"/>
      <c r="H4812" s="53"/>
      <c r="I4812" s="67" t="s">
        <v>1</v>
      </c>
      <c r="J4812" s="53"/>
      <c r="K4812" s="67">
        <v>50</v>
      </c>
      <c r="L4812" s="53"/>
      <c r="M4812" s="49" t="s">
        <v>1</v>
      </c>
    </row>
    <row r="4813" spans="1:13" ht="12.75">
      <c r="A4813" s="66" t="s">
        <v>293</v>
      </c>
      <c r="B4813" s="53"/>
      <c r="C4813" s="66" t="s">
        <v>294</v>
      </c>
      <c r="D4813" s="53"/>
      <c r="E4813" s="53"/>
      <c r="F4813" s="53"/>
      <c r="G4813" s="53"/>
      <c r="H4813" s="53"/>
      <c r="I4813" s="67" t="s">
        <v>1</v>
      </c>
      <c r="J4813" s="53"/>
      <c r="K4813" s="67">
        <v>9048.4</v>
      </c>
      <c r="L4813" s="53"/>
      <c r="M4813" s="49" t="s">
        <v>1</v>
      </c>
    </row>
    <row r="4814" spans="1:13" ht="12.75">
      <c r="A4814" s="66" t="s">
        <v>320</v>
      </c>
      <c r="B4814" s="53"/>
      <c r="C4814" s="66" t="s">
        <v>321</v>
      </c>
      <c r="D4814" s="53"/>
      <c r="E4814" s="53"/>
      <c r="F4814" s="53"/>
      <c r="G4814" s="53"/>
      <c r="H4814" s="53"/>
      <c r="I4814" s="67" t="s">
        <v>1</v>
      </c>
      <c r="J4814" s="53"/>
      <c r="K4814" s="67">
        <v>0</v>
      </c>
      <c r="L4814" s="53"/>
      <c r="M4814" s="49" t="s">
        <v>1</v>
      </c>
    </row>
    <row r="4815" spans="1:13" ht="12.75">
      <c r="A4815" s="64" t="s">
        <v>295</v>
      </c>
      <c r="B4815" s="53"/>
      <c r="C4815" s="64" t="s">
        <v>296</v>
      </c>
      <c r="D4815" s="53"/>
      <c r="E4815" s="53"/>
      <c r="F4815" s="53"/>
      <c r="G4815" s="53"/>
      <c r="H4815" s="53"/>
      <c r="I4815" s="65">
        <v>16000</v>
      </c>
      <c r="J4815" s="53"/>
      <c r="K4815" s="65">
        <v>337.98</v>
      </c>
      <c r="L4815" s="53"/>
      <c r="M4815" s="14">
        <v>2.11</v>
      </c>
    </row>
    <row r="4816" spans="1:13" ht="12.75">
      <c r="A4816" s="66" t="s">
        <v>297</v>
      </c>
      <c r="B4816" s="53"/>
      <c r="C4816" s="66" t="s">
        <v>298</v>
      </c>
      <c r="D4816" s="53"/>
      <c r="E4816" s="53"/>
      <c r="F4816" s="53"/>
      <c r="G4816" s="53"/>
      <c r="H4816" s="53"/>
      <c r="I4816" s="67" t="s">
        <v>1</v>
      </c>
      <c r="J4816" s="53"/>
      <c r="K4816" s="67">
        <v>0</v>
      </c>
      <c r="L4816" s="53"/>
      <c r="M4816" s="49" t="s">
        <v>1</v>
      </c>
    </row>
    <row r="4817" spans="1:13" ht="12.75">
      <c r="A4817" s="66" t="s">
        <v>387</v>
      </c>
      <c r="B4817" s="53"/>
      <c r="C4817" s="66" t="s">
        <v>388</v>
      </c>
      <c r="D4817" s="53"/>
      <c r="E4817" s="53"/>
      <c r="F4817" s="53"/>
      <c r="G4817" s="53"/>
      <c r="H4817" s="53"/>
      <c r="I4817" s="67" t="s">
        <v>1</v>
      </c>
      <c r="J4817" s="53"/>
      <c r="K4817" s="67">
        <v>337.98</v>
      </c>
      <c r="L4817" s="53"/>
      <c r="M4817" s="49" t="s">
        <v>1</v>
      </c>
    </row>
    <row r="4818" spans="1:13" ht="12.75">
      <c r="A4818" s="66" t="s">
        <v>326</v>
      </c>
      <c r="B4818" s="53"/>
      <c r="C4818" s="66" t="s">
        <v>327</v>
      </c>
      <c r="D4818" s="53"/>
      <c r="E4818" s="53"/>
      <c r="F4818" s="53"/>
      <c r="G4818" s="53"/>
      <c r="H4818" s="53"/>
      <c r="I4818" s="67" t="s">
        <v>1</v>
      </c>
      <c r="J4818" s="53"/>
      <c r="K4818" s="67">
        <v>0</v>
      </c>
      <c r="L4818" s="53"/>
      <c r="M4818" s="49" t="s">
        <v>1</v>
      </c>
    </row>
    <row r="4819" spans="1:13" ht="12.75">
      <c r="A4819" s="66" t="s">
        <v>330</v>
      </c>
      <c r="B4819" s="53"/>
      <c r="C4819" s="66" t="s">
        <v>331</v>
      </c>
      <c r="D4819" s="53"/>
      <c r="E4819" s="53"/>
      <c r="F4819" s="53"/>
      <c r="G4819" s="53"/>
      <c r="H4819" s="53"/>
      <c r="I4819" s="67" t="s">
        <v>1</v>
      </c>
      <c r="J4819" s="53"/>
      <c r="K4819" s="67">
        <v>0</v>
      </c>
      <c r="L4819" s="53"/>
      <c r="M4819" s="49" t="s">
        <v>1</v>
      </c>
    </row>
    <row r="4820" spans="1:13" ht="12.75">
      <c r="A4820" s="64" t="s">
        <v>299</v>
      </c>
      <c r="B4820" s="53"/>
      <c r="C4820" s="64" t="s">
        <v>300</v>
      </c>
      <c r="D4820" s="53"/>
      <c r="E4820" s="53"/>
      <c r="F4820" s="53"/>
      <c r="G4820" s="53"/>
      <c r="H4820" s="53"/>
      <c r="I4820" s="65">
        <v>146590</v>
      </c>
      <c r="J4820" s="53"/>
      <c r="K4820" s="65">
        <v>15955.56</v>
      </c>
      <c r="L4820" s="53"/>
      <c r="M4820" s="14">
        <v>10.88</v>
      </c>
    </row>
    <row r="4821" spans="1:13" ht="12.75">
      <c r="A4821" s="66" t="s">
        <v>334</v>
      </c>
      <c r="B4821" s="53"/>
      <c r="C4821" s="66" t="s">
        <v>335</v>
      </c>
      <c r="D4821" s="53"/>
      <c r="E4821" s="53"/>
      <c r="F4821" s="53"/>
      <c r="G4821" s="53"/>
      <c r="H4821" s="53"/>
      <c r="I4821" s="67" t="s">
        <v>1</v>
      </c>
      <c r="J4821" s="53"/>
      <c r="K4821" s="67">
        <v>3000</v>
      </c>
      <c r="L4821" s="53"/>
      <c r="M4821" s="49" t="s">
        <v>1</v>
      </c>
    </row>
    <row r="4822" spans="1:13" ht="12.75">
      <c r="A4822" s="66" t="s">
        <v>336</v>
      </c>
      <c r="B4822" s="53"/>
      <c r="C4822" s="66" t="s">
        <v>337</v>
      </c>
      <c r="D4822" s="53"/>
      <c r="E4822" s="53"/>
      <c r="F4822" s="53"/>
      <c r="G4822" s="53"/>
      <c r="H4822" s="53"/>
      <c r="I4822" s="67" t="s">
        <v>1</v>
      </c>
      <c r="J4822" s="53"/>
      <c r="K4822" s="67">
        <v>2625</v>
      </c>
      <c r="L4822" s="53"/>
      <c r="M4822" s="49" t="s">
        <v>1</v>
      </c>
    </row>
    <row r="4823" spans="1:13" ht="12.75">
      <c r="A4823" s="66" t="s">
        <v>338</v>
      </c>
      <c r="B4823" s="53"/>
      <c r="C4823" s="66" t="s">
        <v>339</v>
      </c>
      <c r="D4823" s="53"/>
      <c r="E4823" s="53"/>
      <c r="F4823" s="53"/>
      <c r="G4823" s="53"/>
      <c r="H4823" s="53"/>
      <c r="I4823" s="67" t="s">
        <v>1</v>
      </c>
      <c r="J4823" s="53"/>
      <c r="K4823" s="67">
        <v>433</v>
      </c>
      <c r="L4823" s="53"/>
      <c r="M4823" s="49" t="s">
        <v>1</v>
      </c>
    </row>
    <row r="4824" spans="1:13" ht="12.75">
      <c r="A4824" s="66" t="s">
        <v>303</v>
      </c>
      <c r="B4824" s="53"/>
      <c r="C4824" s="66" t="s">
        <v>304</v>
      </c>
      <c r="D4824" s="53"/>
      <c r="E4824" s="53"/>
      <c r="F4824" s="53"/>
      <c r="G4824" s="53"/>
      <c r="H4824" s="53"/>
      <c r="I4824" s="67" t="s">
        <v>1</v>
      </c>
      <c r="J4824" s="53"/>
      <c r="K4824" s="67">
        <v>6250</v>
      </c>
      <c r="L4824" s="53"/>
      <c r="M4824" s="49" t="s">
        <v>1</v>
      </c>
    </row>
    <row r="4825" spans="1:13" ht="12.75">
      <c r="A4825" s="66" t="s">
        <v>389</v>
      </c>
      <c r="B4825" s="53"/>
      <c r="C4825" s="66" t="s">
        <v>390</v>
      </c>
      <c r="D4825" s="53"/>
      <c r="E4825" s="53"/>
      <c r="F4825" s="53"/>
      <c r="G4825" s="53"/>
      <c r="H4825" s="53"/>
      <c r="I4825" s="67" t="s">
        <v>1</v>
      </c>
      <c r="J4825" s="53"/>
      <c r="K4825" s="67">
        <v>2910.06</v>
      </c>
      <c r="L4825" s="53"/>
      <c r="M4825" s="49" t="s">
        <v>1</v>
      </c>
    </row>
    <row r="4826" spans="1:13" ht="12.75">
      <c r="A4826" s="66" t="s">
        <v>344</v>
      </c>
      <c r="B4826" s="53"/>
      <c r="C4826" s="66" t="s">
        <v>345</v>
      </c>
      <c r="D4826" s="53"/>
      <c r="E4826" s="53"/>
      <c r="F4826" s="53"/>
      <c r="G4826" s="53"/>
      <c r="H4826" s="53"/>
      <c r="I4826" s="67" t="s">
        <v>1</v>
      </c>
      <c r="J4826" s="53"/>
      <c r="K4826" s="67">
        <v>737.5</v>
      </c>
      <c r="L4826" s="53"/>
      <c r="M4826" s="49" t="s">
        <v>1</v>
      </c>
    </row>
    <row r="4827" spans="1:13" ht="12.75">
      <c r="A4827" s="64" t="s">
        <v>360</v>
      </c>
      <c r="B4827" s="53"/>
      <c r="C4827" s="64" t="s">
        <v>361</v>
      </c>
      <c r="D4827" s="53"/>
      <c r="E4827" s="53"/>
      <c r="F4827" s="53"/>
      <c r="G4827" s="53"/>
      <c r="H4827" s="53"/>
      <c r="I4827" s="65">
        <v>7000</v>
      </c>
      <c r="J4827" s="53"/>
      <c r="K4827" s="65">
        <v>0</v>
      </c>
      <c r="L4827" s="53"/>
      <c r="M4827" s="14">
        <v>0</v>
      </c>
    </row>
    <row r="4828" spans="1:13" ht="12.75">
      <c r="A4828" s="66" t="s">
        <v>362</v>
      </c>
      <c r="B4828" s="53"/>
      <c r="C4828" s="66" t="s">
        <v>361</v>
      </c>
      <c r="D4828" s="53"/>
      <c r="E4828" s="53"/>
      <c r="F4828" s="53"/>
      <c r="G4828" s="53"/>
      <c r="H4828" s="53"/>
      <c r="I4828" s="67" t="s">
        <v>1</v>
      </c>
      <c r="J4828" s="53"/>
      <c r="K4828" s="67">
        <v>0</v>
      </c>
      <c r="L4828" s="53"/>
      <c r="M4828" s="49" t="s">
        <v>1</v>
      </c>
    </row>
    <row r="4829" spans="1:13" ht="12.75">
      <c r="A4829" s="64" t="s">
        <v>305</v>
      </c>
      <c r="B4829" s="53"/>
      <c r="C4829" s="64" t="s">
        <v>306</v>
      </c>
      <c r="D4829" s="53"/>
      <c r="E4829" s="53"/>
      <c r="F4829" s="53"/>
      <c r="G4829" s="53"/>
      <c r="H4829" s="53"/>
      <c r="I4829" s="65">
        <v>12380</v>
      </c>
      <c r="J4829" s="53"/>
      <c r="K4829" s="65">
        <v>0</v>
      </c>
      <c r="L4829" s="53"/>
      <c r="M4829" s="14">
        <v>0</v>
      </c>
    </row>
    <row r="4830" spans="1:13" ht="12.75">
      <c r="A4830" s="66" t="s">
        <v>346</v>
      </c>
      <c r="B4830" s="53"/>
      <c r="C4830" s="66" t="s">
        <v>347</v>
      </c>
      <c r="D4830" s="53"/>
      <c r="E4830" s="53"/>
      <c r="F4830" s="53"/>
      <c r="G4830" s="53"/>
      <c r="H4830" s="53"/>
      <c r="I4830" s="67" t="s">
        <v>1</v>
      </c>
      <c r="J4830" s="53"/>
      <c r="K4830" s="67">
        <v>0</v>
      </c>
      <c r="L4830" s="53"/>
      <c r="M4830" s="49" t="s">
        <v>1</v>
      </c>
    </row>
    <row r="4831" spans="1:13" ht="12.75">
      <c r="A4831" s="66" t="s">
        <v>309</v>
      </c>
      <c r="B4831" s="53"/>
      <c r="C4831" s="66" t="s">
        <v>310</v>
      </c>
      <c r="D4831" s="53"/>
      <c r="E4831" s="53"/>
      <c r="F4831" s="53"/>
      <c r="G4831" s="53"/>
      <c r="H4831" s="53"/>
      <c r="I4831" s="67" t="s">
        <v>1</v>
      </c>
      <c r="J4831" s="53"/>
      <c r="K4831" s="67">
        <v>0</v>
      </c>
      <c r="L4831" s="53"/>
      <c r="M4831" s="49" t="s">
        <v>1</v>
      </c>
    </row>
    <row r="4832" spans="1:13" ht="12.75">
      <c r="A4832" s="66" t="s">
        <v>350</v>
      </c>
      <c r="B4832" s="53"/>
      <c r="C4832" s="66" t="s">
        <v>351</v>
      </c>
      <c r="D4832" s="53"/>
      <c r="E4832" s="53"/>
      <c r="F4832" s="53"/>
      <c r="G4832" s="53"/>
      <c r="H4832" s="53"/>
      <c r="I4832" s="67" t="s">
        <v>1</v>
      </c>
      <c r="J4832" s="53"/>
      <c r="K4832" s="67">
        <v>0</v>
      </c>
      <c r="L4832" s="53"/>
      <c r="M4832" s="49" t="s">
        <v>1</v>
      </c>
    </row>
    <row r="4833" spans="1:13" ht="12.75">
      <c r="A4833" s="64" t="s">
        <v>322</v>
      </c>
      <c r="B4833" s="53"/>
      <c r="C4833" s="64" t="s">
        <v>323</v>
      </c>
      <c r="D4833" s="53"/>
      <c r="E4833" s="53"/>
      <c r="F4833" s="53"/>
      <c r="G4833" s="53"/>
      <c r="H4833" s="53"/>
      <c r="I4833" s="65">
        <v>10000</v>
      </c>
      <c r="J4833" s="53"/>
      <c r="K4833" s="65">
        <v>0</v>
      </c>
      <c r="L4833" s="53"/>
      <c r="M4833" s="14">
        <v>0</v>
      </c>
    </row>
    <row r="4834" spans="1:13" ht="12.75">
      <c r="A4834" s="66" t="s">
        <v>324</v>
      </c>
      <c r="B4834" s="53"/>
      <c r="C4834" s="66" t="s">
        <v>325</v>
      </c>
      <c r="D4834" s="53"/>
      <c r="E4834" s="53"/>
      <c r="F4834" s="53"/>
      <c r="G4834" s="53"/>
      <c r="H4834" s="53"/>
      <c r="I4834" s="67" t="s">
        <v>1</v>
      </c>
      <c r="J4834" s="53"/>
      <c r="K4834" s="67">
        <v>0</v>
      </c>
      <c r="L4834" s="53"/>
      <c r="M4834" s="49" t="s">
        <v>1</v>
      </c>
    </row>
    <row r="4835" spans="1:13" ht="12.75">
      <c r="A4835" s="64" t="s">
        <v>434</v>
      </c>
      <c r="B4835" s="53"/>
      <c r="C4835" s="64" t="s">
        <v>435</v>
      </c>
      <c r="D4835" s="53"/>
      <c r="E4835" s="53"/>
      <c r="F4835" s="53"/>
      <c r="G4835" s="53"/>
      <c r="H4835" s="53"/>
      <c r="I4835" s="65">
        <v>476000</v>
      </c>
      <c r="J4835" s="53"/>
      <c r="K4835" s="65">
        <v>309301.9</v>
      </c>
      <c r="L4835" s="53"/>
      <c r="M4835" s="14">
        <v>64.98</v>
      </c>
    </row>
    <row r="4836" spans="1:13" ht="12.75">
      <c r="A4836" s="66" t="s">
        <v>436</v>
      </c>
      <c r="B4836" s="53"/>
      <c r="C4836" s="66" t="s">
        <v>437</v>
      </c>
      <c r="D4836" s="53"/>
      <c r="E4836" s="53"/>
      <c r="F4836" s="53"/>
      <c r="G4836" s="53"/>
      <c r="H4836" s="53"/>
      <c r="I4836" s="67" t="s">
        <v>1</v>
      </c>
      <c r="J4836" s="53"/>
      <c r="K4836" s="67">
        <v>309301.9</v>
      </c>
      <c r="L4836" s="53"/>
      <c r="M4836" s="49" t="s">
        <v>1</v>
      </c>
    </row>
    <row r="4837" spans="1:13" ht="12.75">
      <c r="A4837" s="64" t="s">
        <v>512</v>
      </c>
      <c r="B4837" s="53"/>
      <c r="C4837" s="64" t="s">
        <v>513</v>
      </c>
      <c r="D4837" s="53"/>
      <c r="E4837" s="53"/>
      <c r="F4837" s="53"/>
      <c r="G4837" s="53"/>
      <c r="H4837" s="53"/>
      <c r="I4837" s="65">
        <v>200000</v>
      </c>
      <c r="J4837" s="53"/>
      <c r="K4837" s="65">
        <v>0</v>
      </c>
      <c r="L4837" s="53"/>
      <c r="M4837" s="14">
        <v>0</v>
      </c>
    </row>
    <row r="4838" spans="1:13" ht="12.75">
      <c r="A4838" s="66" t="s">
        <v>514</v>
      </c>
      <c r="B4838" s="53"/>
      <c r="C4838" s="66" t="s">
        <v>513</v>
      </c>
      <c r="D4838" s="53"/>
      <c r="E4838" s="53"/>
      <c r="F4838" s="53"/>
      <c r="G4838" s="53"/>
      <c r="H4838" s="53"/>
      <c r="I4838" s="67" t="s">
        <v>1</v>
      </c>
      <c r="J4838" s="53"/>
      <c r="K4838" s="67">
        <v>0</v>
      </c>
      <c r="L4838" s="53"/>
      <c r="M4838" s="49" t="s">
        <v>1</v>
      </c>
    </row>
    <row r="4839" spans="1:13" ht="12.75">
      <c r="A4839" s="68" t="s">
        <v>452</v>
      </c>
      <c r="B4839" s="53"/>
      <c r="C4839" s="53"/>
      <c r="D4839" s="53"/>
      <c r="E4839" s="53"/>
      <c r="F4839" s="53"/>
      <c r="G4839" s="53"/>
      <c r="H4839" s="53"/>
      <c r="I4839" s="69">
        <v>90000</v>
      </c>
      <c r="J4839" s="53"/>
      <c r="K4839" s="69">
        <v>0</v>
      </c>
      <c r="L4839" s="53"/>
      <c r="M4839" s="46">
        <v>0</v>
      </c>
    </row>
    <row r="4840" spans="1:13" ht="12.75">
      <c r="A4840" s="68" t="s">
        <v>453</v>
      </c>
      <c r="B4840" s="53"/>
      <c r="C4840" s="53"/>
      <c r="D4840" s="53"/>
      <c r="E4840" s="53"/>
      <c r="F4840" s="53"/>
      <c r="G4840" s="53"/>
      <c r="H4840" s="53"/>
      <c r="I4840" s="69">
        <v>90000</v>
      </c>
      <c r="J4840" s="53"/>
      <c r="K4840" s="69">
        <v>0</v>
      </c>
      <c r="L4840" s="53"/>
      <c r="M4840" s="46">
        <v>0</v>
      </c>
    </row>
    <row r="4841" spans="1:13" ht="12.75">
      <c r="A4841" s="64" t="s">
        <v>434</v>
      </c>
      <c r="B4841" s="53"/>
      <c r="C4841" s="64" t="s">
        <v>435</v>
      </c>
      <c r="D4841" s="53"/>
      <c r="E4841" s="53"/>
      <c r="F4841" s="53"/>
      <c r="G4841" s="53"/>
      <c r="H4841" s="53"/>
      <c r="I4841" s="65">
        <v>90000</v>
      </c>
      <c r="J4841" s="53"/>
      <c r="K4841" s="65">
        <v>0</v>
      </c>
      <c r="L4841" s="53"/>
      <c r="M4841" s="14">
        <v>0</v>
      </c>
    </row>
    <row r="4842" spans="1:13" ht="12.75">
      <c r="A4842" s="66" t="s">
        <v>436</v>
      </c>
      <c r="B4842" s="53"/>
      <c r="C4842" s="66" t="s">
        <v>437</v>
      </c>
      <c r="D4842" s="53"/>
      <c r="E4842" s="53"/>
      <c r="F4842" s="53"/>
      <c r="G4842" s="53"/>
      <c r="H4842" s="53"/>
      <c r="I4842" s="67" t="s">
        <v>1</v>
      </c>
      <c r="J4842" s="53"/>
      <c r="K4842" s="67">
        <v>0</v>
      </c>
      <c r="L4842" s="53"/>
      <c r="M4842" s="49" t="s">
        <v>1</v>
      </c>
    </row>
    <row r="4843" spans="1:13" ht="12.75">
      <c r="A4843" s="68" t="s">
        <v>454</v>
      </c>
      <c r="B4843" s="53"/>
      <c r="C4843" s="53"/>
      <c r="D4843" s="53"/>
      <c r="E4843" s="53"/>
      <c r="F4843" s="53"/>
      <c r="G4843" s="53"/>
      <c r="H4843" s="53"/>
      <c r="I4843" s="69">
        <v>10000</v>
      </c>
      <c r="J4843" s="53"/>
      <c r="K4843" s="69">
        <v>0</v>
      </c>
      <c r="L4843" s="53"/>
      <c r="M4843" s="46">
        <v>0</v>
      </c>
    </row>
    <row r="4844" spans="1:13" ht="12.75">
      <c r="A4844" s="68" t="s">
        <v>455</v>
      </c>
      <c r="B4844" s="53"/>
      <c r="C4844" s="53"/>
      <c r="D4844" s="53"/>
      <c r="E4844" s="53"/>
      <c r="F4844" s="53"/>
      <c r="G4844" s="53"/>
      <c r="H4844" s="53"/>
      <c r="I4844" s="69">
        <v>10000</v>
      </c>
      <c r="J4844" s="53"/>
      <c r="K4844" s="69">
        <v>0</v>
      </c>
      <c r="L4844" s="53"/>
      <c r="M4844" s="46">
        <v>0</v>
      </c>
    </row>
    <row r="4845" spans="1:13" ht="12.75">
      <c r="A4845" s="64" t="s">
        <v>322</v>
      </c>
      <c r="B4845" s="53"/>
      <c r="C4845" s="64" t="s">
        <v>323</v>
      </c>
      <c r="D4845" s="53"/>
      <c r="E4845" s="53"/>
      <c r="F4845" s="53"/>
      <c r="G4845" s="53"/>
      <c r="H4845" s="53"/>
      <c r="I4845" s="65">
        <v>10000</v>
      </c>
      <c r="J4845" s="53"/>
      <c r="K4845" s="65">
        <v>0</v>
      </c>
      <c r="L4845" s="53"/>
      <c r="M4845" s="14">
        <v>0</v>
      </c>
    </row>
    <row r="4846" spans="1:13" ht="12.75">
      <c r="A4846" s="66" t="s">
        <v>324</v>
      </c>
      <c r="B4846" s="53"/>
      <c r="C4846" s="66" t="s">
        <v>325</v>
      </c>
      <c r="D4846" s="53"/>
      <c r="E4846" s="53"/>
      <c r="F4846" s="53"/>
      <c r="G4846" s="53"/>
      <c r="H4846" s="53"/>
      <c r="I4846" s="67" t="s">
        <v>1</v>
      </c>
      <c r="J4846" s="53"/>
      <c r="K4846" s="67">
        <v>0</v>
      </c>
      <c r="L4846" s="53"/>
      <c r="M4846" s="49" t="s">
        <v>1</v>
      </c>
    </row>
    <row r="4847" spans="1:13" ht="12.75">
      <c r="A4847" s="74" t="s">
        <v>809</v>
      </c>
      <c r="B4847" s="53"/>
      <c r="C4847" s="53"/>
      <c r="D4847" s="53"/>
      <c r="E4847" s="53"/>
      <c r="F4847" s="53"/>
      <c r="G4847" s="53"/>
      <c r="H4847" s="53"/>
      <c r="I4847" s="75">
        <v>1566000</v>
      </c>
      <c r="J4847" s="53"/>
      <c r="K4847" s="75">
        <v>593968.85</v>
      </c>
      <c r="L4847" s="53"/>
      <c r="M4847" s="45">
        <v>37.93</v>
      </c>
    </row>
    <row r="4848" spans="1:13" ht="12.75">
      <c r="A4848" s="74" t="s">
        <v>810</v>
      </c>
      <c r="B4848" s="53"/>
      <c r="C4848" s="53"/>
      <c r="D4848" s="53"/>
      <c r="E4848" s="53"/>
      <c r="F4848" s="53"/>
      <c r="G4848" s="53"/>
      <c r="H4848" s="53"/>
      <c r="I4848" s="75">
        <v>1566000</v>
      </c>
      <c r="J4848" s="53"/>
      <c r="K4848" s="75">
        <v>593968.85</v>
      </c>
      <c r="L4848" s="53"/>
      <c r="M4848" s="45">
        <v>37.93</v>
      </c>
    </row>
    <row r="4849" spans="1:13" ht="12.75">
      <c r="A4849" s="68" t="s">
        <v>444</v>
      </c>
      <c r="B4849" s="53"/>
      <c r="C4849" s="53"/>
      <c r="D4849" s="53"/>
      <c r="E4849" s="53"/>
      <c r="F4849" s="53"/>
      <c r="G4849" s="53"/>
      <c r="H4849" s="53"/>
      <c r="I4849" s="69">
        <v>1566000</v>
      </c>
      <c r="J4849" s="53"/>
      <c r="K4849" s="69">
        <v>593968.85</v>
      </c>
      <c r="L4849" s="53"/>
      <c r="M4849" s="46">
        <v>37.93</v>
      </c>
    </row>
    <row r="4850" spans="1:13" ht="12.75">
      <c r="A4850" s="68" t="s">
        <v>445</v>
      </c>
      <c r="B4850" s="53"/>
      <c r="C4850" s="53"/>
      <c r="D4850" s="53"/>
      <c r="E4850" s="53"/>
      <c r="F4850" s="53"/>
      <c r="G4850" s="53"/>
      <c r="H4850" s="53"/>
      <c r="I4850" s="69">
        <v>1566000</v>
      </c>
      <c r="J4850" s="53"/>
      <c r="K4850" s="69">
        <v>593968.85</v>
      </c>
      <c r="L4850" s="53"/>
      <c r="M4850" s="46">
        <v>37.93</v>
      </c>
    </row>
    <row r="4851" spans="1:13" ht="12.75">
      <c r="A4851" s="70" t="s">
        <v>811</v>
      </c>
      <c r="B4851" s="53"/>
      <c r="C4851" s="70" t="s">
        <v>641</v>
      </c>
      <c r="D4851" s="53"/>
      <c r="E4851" s="53"/>
      <c r="F4851" s="53"/>
      <c r="G4851" s="53"/>
      <c r="H4851" s="53"/>
      <c r="I4851" s="71">
        <v>1566000</v>
      </c>
      <c r="J4851" s="53"/>
      <c r="K4851" s="71">
        <v>593968.85</v>
      </c>
      <c r="L4851" s="53"/>
      <c r="M4851" s="47">
        <v>37.93</v>
      </c>
    </row>
    <row r="4852" spans="1:13" ht="12.75">
      <c r="A4852" s="72" t="s">
        <v>812</v>
      </c>
      <c r="B4852" s="53"/>
      <c r="C4852" s="72" t="s">
        <v>542</v>
      </c>
      <c r="D4852" s="53"/>
      <c r="E4852" s="53"/>
      <c r="F4852" s="53"/>
      <c r="G4852" s="53"/>
      <c r="H4852" s="53"/>
      <c r="I4852" s="73">
        <v>1566000</v>
      </c>
      <c r="J4852" s="53"/>
      <c r="K4852" s="73">
        <v>593968.85</v>
      </c>
      <c r="L4852" s="53"/>
      <c r="M4852" s="48">
        <v>37.93</v>
      </c>
    </row>
    <row r="4853" spans="1:13" ht="12.75">
      <c r="A4853" s="68" t="s">
        <v>444</v>
      </c>
      <c r="B4853" s="53"/>
      <c r="C4853" s="53"/>
      <c r="D4853" s="53"/>
      <c r="E4853" s="53"/>
      <c r="F4853" s="53"/>
      <c r="G4853" s="53"/>
      <c r="H4853" s="53"/>
      <c r="I4853" s="69">
        <v>1566000</v>
      </c>
      <c r="J4853" s="53"/>
      <c r="K4853" s="69">
        <v>593968.85</v>
      </c>
      <c r="L4853" s="53"/>
      <c r="M4853" s="46">
        <v>37.93</v>
      </c>
    </row>
    <row r="4854" spans="1:13" ht="12.75">
      <c r="A4854" s="68" t="s">
        <v>445</v>
      </c>
      <c r="B4854" s="53"/>
      <c r="C4854" s="53"/>
      <c r="D4854" s="53"/>
      <c r="E4854" s="53"/>
      <c r="F4854" s="53"/>
      <c r="G4854" s="53"/>
      <c r="H4854" s="53"/>
      <c r="I4854" s="69">
        <v>1566000</v>
      </c>
      <c r="J4854" s="53"/>
      <c r="K4854" s="69">
        <v>593968.85</v>
      </c>
      <c r="L4854" s="53"/>
      <c r="M4854" s="46">
        <v>37.93</v>
      </c>
    </row>
    <row r="4855" spans="1:13" ht="12.75">
      <c r="A4855" s="64" t="s">
        <v>280</v>
      </c>
      <c r="B4855" s="53"/>
      <c r="C4855" s="64" t="s">
        <v>281</v>
      </c>
      <c r="D4855" s="53"/>
      <c r="E4855" s="53"/>
      <c r="F4855" s="53"/>
      <c r="G4855" s="53"/>
      <c r="H4855" s="53"/>
      <c r="I4855" s="65">
        <v>800000</v>
      </c>
      <c r="J4855" s="53"/>
      <c r="K4855" s="65">
        <v>363773.19</v>
      </c>
      <c r="L4855" s="53"/>
      <c r="M4855" s="14">
        <v>45.47</v>
      </c>
    </row>
    <row r="4856" spans="1:13" ht="12.75">
      <c r="A4856" s="66" t="s">
        <v>282</v>
      </c>
      <c r="B4856" s="53"/>
      <c r="C4856" s="66" t="s">
        <v>283</v>
      </c>
      <c r="D4856" s="53"/>
      <c r="E4856" s="53"/>
      <c r="F4856" s="53"/>
      <c r="G4856" s="53"/>
      <c r="H4856" s="53"/>
      <c r="I4856" s="67" t="s">
        <v>1</v>
      </c>
      <c r="J4856" s="53"/>
      <c r="K4856" s="67">
        <v>363773.19</v>
      </c>
      <c r="L4856" s="53"/>
      <c r="M4856" s="49" t="s">
        <v>1</v>
      </c>
    </row>
    <row r="4857" spans="1:13" ht="12.75">
      <c r="A4857" s="64" t="s">
        <v>284</v>
      </c>
      <c r="B4857" s="53"/>
      <c r="C4857" s="64" t="s">
        <v>285</v>
      </c>
      <c r="D4857" s="53"/>
      <c r="E4857" s="53"/>
      <c r="F4857" s="53"/>
      <c r="G4857" s="53"/>
      <c r="H4857" s="53"/>
      <c r="I4857" s="65">
        <v>40000</v>
      </c>
      <c r="J4857" s="53"/>
      <c r="K4857" s="65">
        <v>39398.18</v>
      </c>
      <c r="L4857" s="53"/>
      <c r="M4857" s="14">
        <v>98.5</v>
      </c>
    </row>
    <row r="4858" spans="1:13" ht="12.75">
      <c r="A4858" s="66" t="s">
        <v>286</v>
      </c>
      <c r="B4858" s="53"/>
      <c r="C4858" s="66" t="s">
        <v>285</v>
      </c>
      <c r="D4858" s="53"/>
      <c r="E4858" s="53"/>
      <c r="F4858" s="53"/>
      <c r="G4858" s="53"/>
      <c r="H4858" s="53"/>
      <c r="I4858" s="67" t="s">
        <v>1</v>
      </c>
      <c r="J4858" s="53"/>
      <c r="K4858" s="67">
        <v>39398.18</v>
      </c>
      <c r="L4858" s="53"/>
      <c r="M4858" s="49" t="s">
        <v>1</v>
      </c>
    </row>
    <row r="4859" spans="1:13" ht="12.75">
      <c r="A4859" s="64" t="s">
        <v>287</v>
      </c>
      <c r="B4859" s="53"/>
      <c r="C4859" s="64" t="s">
        <v>288</v>
      </c>
      <c r="D4859" s="53"/>
      <c r="E4859" s="53"/>
      <c r="F4859" s="53"/>
      <c r="G4859" s="53"/>
      <c r="H4859" s="53"/>
      <c r="I4859" s="65">
        <v>132000</v>
      </c>
      <c r="J4859" s="53"/>
      <c r="K4859" s="65">
        <v>51013.12</v>
      </c>
      <c r="L4859" s="53"/>
      <c r="M4859" s="14">
        <v>38.65</v>
      </c>
    </row>
    <row r="4860" spans="1:13" ht="12.75">
      <c r="A4860" s="66" t="s">
        <v>289</v>
      </c>
      <c r="B4860" s="53"/>
      <c r="C4860" s="66" t="s">
        <v>290</v>
      </c>
      <c r="D4860" s="53"/>
      <c r="E4860" s="53"/>
      <c r="F4860" s="53"/>
      <c r="G4860" s="53"/>
      <c r="H4860" s="53"/>
      <c r="I4860" s="67" t="s">
        <v>1</v>
      </c>
      <c r="J4860" s="53"/>
      <c r="K4860" s="67">
        <v>51013.12</v>
      </c>
      <c r="L4860" s="53"/>
      <c r="M4860" s="49" t="s">
        <v>1</v>
      </c>
    </row>
    <row r="4861" spans="1:13" ht="12.75">
      <c r="A4861" s="64" t="s">
        <v>291</v>
      </c>
      <c r="B4861" s="53"/>
      <c r="C4861" s="64" t="s">
        <v>292</v>
      </c>
      <c r="D4861" s="53"/>
      <c r="E4861" s="53"/>
      <c r="F4861" s="53"/>
      <c r="G4861" s="53"/>
      <c r="H4861" s="53"/>
      <c r="I4861" s="65">
        <v>19000</v>
      </c>
      <c r="J4861" s="53"/>
      <c r="K4861" s="65">
        <v>9920</v>
      </c>
      <c r="L4861" s="53"/>
      <c r="M4861" s="14">
        <v>52.21</v>
      </c>
    </row>
    <row r="4862" spans="1:13" ht="12.75">
      <c r="A4862" s="66" t="s">
        <v>293</v>
      </c>
      <c r="B4862" s="53"/>
      <c r="C4862" s="66" t="s">
        <v>294</v>
      </c>
      <c r="D4862" s="53"/>
      <c r="E4862" s="53"/>
      <c r="F4862" s="53"/>
      <c r="G4862" s="53"/>
      <c r="H4862" s="53"/>
      <c r="I4862" s="67" t="s">
        <v>1</v>
      </c>
      <c r="J4862" s="53"/>
      <c r="K4862" s="67">
        <v>9920</v>
      </c>
      <c r="L4862" s="53"/>
      <c r="M4862" s="49" t="s">
        <v>1</v>
      </c>
    </row>
    <row r="4863" spans="1:13" ht="12.75">
      <c r="A4863" s="64" t="s">
        <v>295</v>
      </c>
      <c r="B4863" s="53"/>
      <c r="C4863" s="64" t="s">
        <v>296</v>
      </c>
      <c r="D4863" s="53"/>
      <c r="E4863" s="53"/>
      <c r="F4863" s="53"/>
      <c r="G4863" s="53"/>
      <c r="H4863" s="53"/>
      <c r="I4863" s="65">
        <v>20000</v>
      </c>
      <c r="J4863" s="53"/>
      <c r="K4863" s="65">
        <v>6937.1</v>
      </c>
      <c r="L4863" s="53"/>
      <c r="M4863" s="14">
        <v>34.69</v>
      </c>
    </row>
    <row r="4864" spans="1:13" ht="12.75">
      <c r="A4864" s="66" t="s">
        <v>297</v>
      </c>
      <c r="B4864" s="53"/>
      <c r="C4864" s="66" t="s">
        <v>298</v>
      </c>
      <c r="D4864" s="53"/>
      <c r="E4864" s="53"/>
      <c r="F4864" s="53"/>
      <c r="G4864" s="53"/>
      <c r="H4864" s="53"/>
      <c r="I4864" s="67" t="s">
        <v>1</v>
      </c>
      <c r="J4864" s="53"/>
      <c r="K4864" s="67">
        <v>6937.1</v>
      </c>
      <c r="L4864" s="53"/>
      <c r="M4864" s="49" t="s">
        <v>1</v>
      </c>
    </row>
    <row r="4865" spans="1:13" ht="12.75">
      <c r="A4865" s="64" t="s">
        <v>305</v>
      </c>
      <c r="B4865" s="53"/>
      <c r="C4865" s="64" t="s">
        <v>306</v>
      </c>
      <c r="D4865" s="53"/>
      <c r="E4865" s="53"/>
      <c r="F4865" s="53"/>
      <c r="G4865" s="53"/>
      <c r="H4865" s="53"/>
      <c r="I4865" s="65">
        <v>555000</v>
      </c>
      <c r="J4865" s="53"/>
      <c r="K4865" s="65">
        <v>122927.26</v>
      </c>
      <c r="L4865" s="53"/>
      <c r="M4865" s="14">
        <v>22.15</v>
      </c>
    </row>
    <row r="4866" spans="1:13" ht="12.75">
      <c r="A4866" s="66" t="s">
        <v>309</v>
      </c>
      <c r="B4866" s="53"/>
      <c r="C4866" s="66" t="s">
        <v>310</v>
      </c>
      <c r="D4866" s="53"/>
      <c r="E4866" s="53"/>
      <c r="F4866" s="53"/>
      <c r="G4866" s="53"/>
      <c r="H4866" s="53"/>
      <c r="I4866" s="67" t="s">
        <v>1</v>
      </c>
      <c r="J4866" s="53"/>
      <c r="K4866" s="67">
        <v>0</v>
      </c>
      <c r="L4866" s="53"/>
      <c r="M4866" s="49" t="s">
        <v>1</v>
      </c>
    </row>
    <row r="4867" spans="1:13" ht="12.75">
      <c r="A4867" s="66" t="s">
        <v>350</v>
      </c>
      <c r="B4867" s="53"/>
      <c r="C4867" s="66" t="s">
        <v>351</v>
      </c>
      <c r="D4867" s="53"/>
      <c r="E4867" s="53"/>
      <c r="F4867" s="53"/>
      <c r="G4867" s="53"/>
      <c r="H4867" s="53"/>
      <c r="I4867" s="67" t="s">
        <v>1</v>
      </c>
      <c r="J4867" s="53"/>
      <c r="K4867" s="67">
        <v>122927.26</v>
      </c>
      <c r="L4867" s="53"/>
      <c r="M4867" s="49" t="s">
        <v>1</v>
      </c>
    </row>
    <row r="4868" spans="1:13" ht="12.75">
      <c r="A4868" s="74" t="s">
        <v>813</v>
      </c>
      <c r="B4868" s="53"/>
      <c r="C4868" s="53"/>
      <c r="D4868" s="53"/>
      <c r="E4868" s="53"/>
      <c r="F4868" s="53"/>
      <c r="G4868" s="53"/>
      <c r="H4868" s="53"/>
      <c r="I4868" s="75">
        <v>322600</v>
      </c>
      <c r="J4868" s="53"/>
      <c r="K4868" s="75">
        <v>0</v>
      </c>
      <c r="L4868" s="53"/>
      <c r="M4868" s="45">
        <v>0</v>
      </c>
    </row>
    <row r="4869" spans="1:13" ht="12.75">
      <c r="A4869" s="74" t="s">
        <v>814</v>
      </c>
      <c r="B4869" s="53"/>
      <c r="C4869" s="53"/>
      <c r="D4869" s="53"/>
      <c r="E4869" s="53"/>
      <c r="F4869" s="53"/>
      <c r="G4869" s="53"/>
      <c r="H4869" s="53"/>
      <c r="I4869" s="75">
        <v>322600</v>
      </c>
      <c r="J4869" s="53"/>
      <c r="K4869" s="75">
        <v>0</v>
      </c>
      <c r="L4869" s="53"/>
      <c r="M4869" s="45">
        <v>0</v>
      </c>
    </row>
    <row r="4870" spans="1:13" ht="12.75">
      <c r="A4870" s="68" t="s">
        <v>444</v>
      </c>
      <c r="B4870" s="53"/>
      <c r="C4870" s="53"/>
      <c r="D4870" s="53"/>
      <c r="E4870" s="53"/>
      <c r="F4870" s="53"/>
      <c r="G4870" s="53"/>
      <c r="H4870" s="53"/>
      <c r="I4870" s="69">
        <v>322600</v>
      </c>
      <c r="J4870" s="53"/>
      <c r="K4870" s="69">
        <v>0</v>
      </c>
      <c r="L4870" s="53"/>
      <c r="M4870" s="46">
        <v>0</v>
      </c>
    </row>
    <row r="4871" spans="1:13" ht="12.75">
      <c r="A4871" s="68" t="s">
        <v>445</v>
      </c>
      <c r="B4871" s="53"/>
      <c r="C4871" s="53"/>
      <c r="D4871" s="53"/>
      <c r="E4871" s="53"/>
      <c r="F4871" s="53"/>
      <c r="G4871" s="53"/>
      <c r="H4871" s="53"/>
      <c r="I4871" s="69">
        <v>322600</v>
      </c>
      <c r="J4871" s="53"/>
      <c r="K4871" s="69">
        <v>0</v>
      </c>
      <c r="L4871" s="53"/>
      <c r="M4871" s="46">
        <v>0</v>
      </c>
    </row>
    <row r="4872" spans="1:13" ht="12.75">
      <c r="A4872" s="70" t="s">
        <v>815</v>
      </c>
      <c r="B4872" s="53"/>
      <c r="C4872" s="70" t="s">
        <v>641</v>
      </c>
      <c r="D4872" s="53"/>
      <c r="E4872" s="53"/>
      <c r="F4872" s="53"/>
      <c r="G4872" s="53"/>
      <c r="H4872" s="53"/>
      <c r="I4872" s="71">
        <v>322600</v>
      </c>
      <c r="J4872" s="53"/>
      <c r="K4872" s="71">
        <v>0</v>
      </c>
      <c r="L4872" s="53"/>
      <c r="M4872" s="47">
        <v>0</v>
      </c>
    </row>
    <row r="4873" spans="1:13" ht="12.75">
      <c r="A4873" s="72" t="s">
        <v>816</v>
      </c>
      <c r="B4873" s="53"/>
      <c r="C4873" s="72" t="s">
        <v>542</v>
      </c>
      <c r="D4873" s="53"/>
      <c r="E4873" s="53"/>
      <c r="F4873" s="53"/>
      <c r="G4873" s="53"/>
      <c r="H4873" s="53"/>
      <c r="I4873" s="73">
        <v>322600</v>
      </c>
      <c r="J4873" s="53"/>
      <c r="K4873" s="73">
        <v>0</v>
      </c>
      <c r="L4873" s="53"/>
      <c r="M4873" s="48">
        <v>0</v>
      </c>
    </row>
    <row r="4874" spans="1:13" ht="12.75">
      <c r="A4874" s="68" t="s">
        <v>444</v>
      </c>
      <c r="B4874" s="53"/>
      <c r="C4874" s="53"/>
      <c r="D4874" s="53"/>
      <c r="E4874" s="53"/>
      <c r="F4874" s="53"/>
      <c r="G4874" s="53"/>
      <c r="H4874" s="53"/>
      <c r="I4874" s="69">
        <v>322600</v>
      </c>
      <c r="J4874" s="53"/>
      <c r="K4874" s="69">
        <v>0</v>
      </c>
      <c r="L4874" s="53"/>
      <c r="M4874" s="46">
        <v>0</v>
      </c>
    </row>
    <row r="4875" spans="1:13" ht="12.75">
      <c r="A4875" s="68" t="s">
        <v>445</v>
      </c>
      <c r="B4875" s="53"/>
      <c r="C4875" s="53"/>
      <c r="D4875" s="53"/>
      <c r="E4875" s="53"/>
      <c r="F4875" s="53"/>
      <c r="G4875" s="53"/>
      <c r="H4875" s="53"/>
      <c r="I4875" s="69">
        <v>322600</v>
      </c>
      <c r="J4875" s="53"/>
      <c r="K4875" s="69">
        <v>0</v>
      </c>
      <c r="L4875" s="53"/>
      <c r="M4875" s="46">
        <v>0</v>
      </c>
    </row>
    <row r="4876" spans="1:13" ht="12.75">
      <c r="A4876" s="64" t="s">
        <v>280</v>
      </c>
      <c r="B4876" s="53"/>
      <c r="C4876" s="64" t="s">
        <v>281</v>
      </c>
      <c r="D4876" s="53"/>
      <c r="E4876" s="53"/>
      <c r="F4876" s="53"/>
      <c r="G4876" s="53"/>
      <c r="H4876" s="53"/>
      <c r="I4876" s="65">
        <v>260000</v>
      </c>
      <c r="J4876" s="53"/>
      <c r="K4876" s="65">
        <v>0</v>
      </c>
      <c r="L4876" s="53"/>
      <c r="M4876" s="14">
        <v>0</v>
      </c>
    </row>
    <row r="4877" spans="1:13" ht="12.75">
      <c r="A4877" s="66" t="s">
        <v>282</v>
      </c>
      <c r="B4877" s="53"/>
      <c r="C4877" s="66" t="s">
        <v>283</v>
      </c>
      <c r="D4877" s="53"/>
      <c r="E4877" s="53"/>
      <c r="F4877" s="53"/>
      <c r="G4877" s="53"/>
      <c r="H4877" s="53"/>
      <c r="I4877" s="67" t="s">
        <v>1</v>
      </c>
      <c r="J4877" s="53"/>
      <c r="K4877" s="67">
        <v>0</v>
      </c>
      <c r="L4877" s="53"/>
      <c r="M4877" s="49" t="s">
        <v>1</v>
      </c>
    </row>
    <row r="4878" spans="1:13" ht="12.75">
      <c r="A4878" s="64" t="s">
        <v>284</v>
      </c>
      <c r="B4878" s="53"/>
      <c r="C4878" s="64" t="s">
        <v>285</v>
      </c>
      <c r="D4878" s="53"/>
      <c r="E4878" s="53"/>
      <c r="F4878" s="53"/>
      <c r="G4878" s="53"/>
      <c r="H4878" s="53"/>
      <c r="I4878" s="65">
        <v>7000</v>
      </c>
      <c r="J4878" s="53"/>
      <c r="K4878" s="65">
        <v>0</v>
      </c>
      <c r="L4878" s="53"/>
      <c r="M4878" s="14">
        <v>0</v>
      </c>
    </row>
    <row r="4879" spans="1:13" ht="12.75">
      <c r="A4879" s="66" t="s">
        <v>286</v>
      </c>
      <c r="B4879" s="53"/>
      <c r="C4879" s="66" t="s">
        <v>285</v>
      </c>
      <c r="D4879" s="53"/>
      <c r="E4879" s="53"/>
      <c r="F4879" s="53"/>
      <c r="G4879" s="53"/>
      <c r="H4879" s="53"/>
      <c r="I4879" s="67" t="s">
        <v>1</v>
      </c>
      <c r="J4879" s="53"/>
      <c r="K4879" s="67">
        <v>0</v>
      </c>
      <c r="L4879" s="53"/>
      <c r="M4879" s="49" t="s">
        <v>1</v>
      </c>
    </row>
    <row r="4880" spans="1:13" ht="12.75">
      <c r="A4880" s="64" t="s">
        <v>287</v>
      </c>
      <c r="B4880" s="53"/>
      <c r="C4880" s="64" t="s">
        <v>288</v>
      </c>
      <c r="D4880" s="53"/>
      <c r="E4880" s="53"/>
      <c r="F4880" s="53"/>
      <c r="G4880" s="53"/>
      <c r="H4880" s="53"/>
      <c r="I4880" s="65">
        <v>43000</v>
      </c>
      <c r="J4880" s="53"/>
      <c r="K4880" s="65">
        <v>0</v>
      </c>
      <c r="L4880" s="53"/>
      <c r="M4880" s="14">
        <v>0</v>
      </c>
    </row>
    <row r="4881" spans="1:13" ht="12.75">
      <c r="A4881" s="66" t="s">
        <v>289</v>
      </c>
      <c r="B4881" s="53"/>
      <c r="C4881" s="66" t="s">
        <v>290</v>
      </c>
      <c r="D4881" s="53"/>
      <c r="E4881" s="53"/>
      <c r="F4881" s="53"/>
      <c r="G4881" s="53"/>
      <c r="H4881" s="53"/>
      <c r="I4881" s="67" t="s">
        <v>1</v>
      </c>
      <c r="J4881" s="53"/>
      <c r="K4881" s="67">
        <v>0</v>
      </c>
      <c r="L4881" s="53"/>
      <c r="M4881" s="49" t="s">
        <v>1</v>
      </c>
    </row>
    <row r="4882" spans="1:13" ht="12.75">
      <c r="A4882" s="64" t="s">
        <v>291</v>
      </c>
      <c r="B4882" s="53"/>
      <c r="C4882" s="64" t="s">
        <v>292</v>
      </c>
      <c r="D4882" s="53"/>
      <c r="E4882" s="53"/>
      <c r="F4882" s="53"/>
      <c r="G4882" s="53"/>
      <c r="H4882" s="53"/>
      <c r="I4882" s="65">
        <v>2600</v>
      </c>
      <c r="J4882" s="53"/>
      <c r="K4882" s="65">
        <v>0</v>
      </c>
      <c r="L4882" s="53"/>
      <c r="M4882" s="14">
        <v>0</v>
      </c>
    </row>
    <row r="4883" spans="1:13" ht="12.75">
      <c r="A4883" s="66" t="s">
        <v>293</v>
      </c>
      <c r="B4883" s="53"/>
      <c r="C4883" s="66" t="s">
        <v>294</v>
      </c>
      <c r="D4883" s="53"/>
      <c r="E4883" s="53"/>
      <c r="F4883" s="53"/>
      <c r="G4883" s="53"/>
      <c r="H4883" s="53"/>
      <c r="I4883" s="67" t="s">
        <v>1</v>
      </c>
      <c r="J4883" s="53"/>
      <c r="K4883" s="67">
        <v>0</v>
      </c>
      <c r="L4883" s="53"/>
      <c r="M4883" s="49" t="s">
        <v>1</v>
      </c>
    </row>
    <row r="4884" spans="1:13" ht="12.75">
      <c r="A4884" s="64" t="s">
        <v>295</v>
      </c>
      <c r="B4884" s="53"/>
      <c r="C4884" s="64" t="s">
        <v>296</v>
      </c>
      <c r="D4884" s="53"/>
      <c r="E4884" s="53"/>
      <c r="F4884" s="53"/>
      <c r="G4884" s="53"/>
      <c r="H4884" s="53"/>
      <c r="I4884" s="65">
        <v>5000</v>
      </c>
      <c r="J4884" s="53"/>
      <c r="K4884" s="65">
        <v>0</v>
      </c>
      <c r="L4884" s="53"/>
      <c r="M4884" s="14">
        <v>0</v>
      </c>
    </row>
    <row r="4885" spans="1:13" ht="12.75">
      <c r="A4885" s="66" t="s">
        <v>297</v>
      </c>
      <c r="B4885" s="53"/>
      <c r="C4885" s="66" t="s">
        <v>298</v>
      </c>
      <c r="D4885" s="53"/>
      <c r="E4885" s="53"/>
      <c r="F4885" s="53"/>
      <c r="G4885" s="53"/>
      <c r="H4885" s="53"/>
      <c r="I4885" s="67" t="s">
        <v>1</v>
      </c>
      <c r="J4885" s="53"/>
      <c r="K4885" s="67">
        <v>0</v>
      </c>
      <c r="L4885" s="53"/>
      <c r="M4885" s="49" t="s">
        <v>1</v>
      </c>
    </row>
    <row r="4886" spans="1:13" ht="12.75">
      <c r="A4886" s="64" t="s">
        <v>305</v>
      </c>
      <c r="B4886" s="53"/>
      <c r="C4886" s="64" t="s">
        <v>306</v>
      </c>
      <c r="D4886" s="53"/>
      <c r="E4886" s="53"/>
      <c r="F4886" s="53"/>
      <c r="G4886" s="53"/>
      <c r="H4886" s="53"/>
      <c r="I4886" s="65">
        <v>5000</v>
      </c>
      <c r="J4886" s="53"/>
      <c r="K4886" s="65">
        <v>0</v>
      </c>
      <c r="L4886" s="53"/>
      <c r="M4886" s="14">
        <v>0</v>
      </c>
    </row>
    <row r="4887" spans="1:13" ht="12.75">
      <c r="A4887" s="66" t="s">
        <v>309</v>
      </c>
      <c r="B4887" s="53"/>
      <c r="C4887" s="66" t="s">
        <v>310</v>
      </c>
      <c r="D4887" s="53"/>
      <c r="E4887" s="53"/>
      <c r="F4887" s="53"/>
      <c r="G4887" s="53"/>
      <c r="H4887" s="53"/>
      <c r="I4887" s="67" t="s">
        <v>1</v>
      </c>
      <c r="J4887" s="53"/>
      <c r="K4887" s="67">
        <v>0</v>
      </c>
      <c r="L4887" s="53"/>
      <c r="M4887" s="49" t="s">
        <v>1</v>
      </c>
    </row>
  </sheetData>
  <sheetProtection/>
  <mergeCells count="18571">
    <mergeCell ref="I2496:J2496"/>
    <mergeCell ref="C2823:H2823"/>
    <mergeCell ref="I2823:J2823"/>
    <mergeCell ref="I2835:J2835"/>
    <mergeCell ref="C2840:H2840"/>
    <mergeCell ref="I2840:J2840"/>
    <mergeCell ref="I2553:J2553"/>
    <mergeCell ref="I2742:J2742"/>
    <mergeCell ref="A2739:H2739"/>
    <mergeCell ref="I2739:J2739"/>
    <mergeCell ref="A10:H10"/>
    <mergeCell ref="I10:J10"/>
    <mergeCell ref="A11:H11"/>
    <mergeCell ref="A9:M9"/>
    <mergeCell ref="K10:L10"/>
    <mergeCell ref="C89:H89"/>
    <mergeCell ref="I89:J89"/>
    <mergeCell ref="A26:B26"/>
    <mergeCell ref="C26:H26"/>
    <mergeCell ref="I26:J26"/>
    <mergeCell ref="A22:B22"/>
    <mergeCell ref="A29:B29"/>
    <mergeCell ref="A30:B30"/>
    <mergeCell ref="C29:H29"/>
    <mergeCell ref="I29:J29"/>
    <mergeCell ref="A27:B27"/>
    <mergeCell ref="A28:B28"/>
    <mergeCell ref="A33:B33"/>
    <mergeCell ref="A34:B34"/>
    <mergeCell ref="A35:B35"/>
    <mergeCell ref="C35:H35"/>
    <mergeCell ref="I35:J35"/>
    <mergeCell ref="A31:B31"/>
    <mergeCell ref="A32:B32"/>
    <mergeCell ref="C32:H32"/>
    <mergeCell ref="I32:J32"/>
    <mergeCell ref="A40:B40"/>
    <mergeCell ref="A41:B41"/>
    <mergeCell ref="C41:H41"/>
    <mergeCell ref="I41:J41"/>
    <mergeCell ref="A38:B38"/>
    <mergeCell ref="A39:B39"/>
    <mergeCell ref="C38:H38"/>
    <mergeCell ref="I38:J38"/>
    <mergeCell ref="A44:B44"/>
    <mergeCell ref="A45:B45"/>
    <mergeCell ref="C44:H44"/>
    <mergeCell ref="I44:J44"/>
    <mergeCell ref="A42:B42"/>
    <mergeCell ref="A43:B43"/>
    <mergeCell ref="A48:B48"/>
    <mergeCell ref="A49:B49"/>
    <mergeCell ref="A46:B46"/>
    <mergeCell ref="A47:B47"/>
    <mergeCell ref="C47:H47"/>
    <mergeCell ref="I47:J47"/>
    <mergeCell ref="A52:B52"/>
    <mergeCell ref="A53:B53"/>
    <mergeCell ref="C53:H53"/>
    <mergeCell ref="I53:J53"/>
    <mergeCell ref="A50:B50"/>
    <mergeCell ref="A51:B51"/>
    <mergeCell ref="C50:H50"/>
    <mergeCell ref="I50:J50"/>
    <mergeCell ref="A60:B60"/>
    <mergeCell ref="A61:B61"/>
    <mergeCell ref="A57:B57"/>
    <mergeCell ref="A59:H59"/>
    <mergeCell ref="I59:J59"/>
    <mergeCell ref="A54:B54"/>
    <mergeCell ref="A55:B55"/>
    <mergeCell ref="A56:B56"/>
    <mergeCell ref="C56:H56"/>
    <mergeCell ref="I56:J56"/>
    <mergeCell ref="A67:B67"/>
    <mergeCell ref="A68:H68"/>
    <mergeCell ref="I68:J68"/>
    <mergeCell ref="A65:B65"/>
    <mergeCell ref="A66:B66"/>
    <mergeCell ref="C65:H65"/>
    <mergeCell ref="I65:J65"/>
    <mergeCell ref="A77:B77"/>
    <mergeCell ref="C74:H74"/>
    <mergeCell ref="I74:J74"/>
    <mergeCell ref="C77:H77"/>
    <mergeCell ref="A70:B70"/>
    <mergeCell ref="A71:B71"/>
    <mergeCell ref="A72:B72"/>
    <mergeCell ref="A73:B73"/>
    <mergeCell ref="C71:H71"/>
    <mergeCell ref="I71:J71"/>
    <mergeCell ref="A84:B84"/>
    <mergeCell ref="A85:B85"/>
    <mergeCell ref="A81:B81"/>
    <mergeCell ref="A83:H83"/>
    <mergeCell ref="I83:J83"/>
    <mergeCell ref="A78:B78"/>
    <mergeCell ref="A79:B79"/>
    <mergeCell ref="A80:B80"/>
    <mergeCell ref="C80:H80"/>
    <mergeCell ref="I80:J80"/>
    <mergeCell ref="A90:B90"/>
    <mergeCell ref="A91:B91"/>
    <mergeCell ref="A86:B86"/>
    <mergeCell ref="A87:B87"/>
    <mergeCell ref="A88:B88"/>
    <mergeCell ref="A89:B89"/>
    <mergeCell ref="I100:J100"/>
    <mergeCell ref="A98:B98"/>
    <mergeCell ref="A99:B99"/>
    <mergeCell ref="C99:H99"/>
    <mergeCell ref="I99:J99"/>
    <mergeCell ref="A92:B92"/>
    <mergeCell ref="A93:B93"/>
    <mergeCell ref="A94:B94"/>
    <mergeCell ref="A95:B95"/>
    <mergeCell ref="C92:H92"/>
    <mergeCell ref="A104:B104"/>
    <mergeCell ref="A105:B105"/>
    <mergeCell ref="A106:B106"/>
    <mergeCell ref="C106:H106"/>
    <mergeCell ref="I106:J106"/>
    <mergeCell ref="A102:B102"/>
    <mergeCell ref="A103:B103"/>
    <mergeCell ref="C103:H103"/>
    <mergeCell ref="I103:J103"/>
    <mergeCell ref="C102:H102"/>
    <mergeCell ref="A109:B109"/>
    <mergeCell ref="A110:B110"/>
    <mergeCell ref="C109:H109"/>
    <mergeCell ref="I109:J109"/>
    <mergeCell ref="A107:B107"/>
    <mergeCell ref="A108:B108"/>
    <mergeCell ref="C108:H108"/>
    <mergeCell ref="I108:J108"/>
    <mergeCell ref="A115:B115"/>
    <mergeCell ref="A116:B116"/>
    <mergeCell ref="A111:B111"/>
    <mergeCell ref="A112:B112"/>
    <mergeCell ref="A113:B113"/>
    <mergeCell ref="A114:B114"/>
    <mergeCell ref="A120:B120"/>
    <mergeCell ref="C120:H120"/>
    <mergeCell ref="I120:J120"/>
    <mergeCell ref="A117:B117"/>
    <mergeCell ref="C117:H117"/>
    <mergeCell ref="I117:J117"/>
    <mergeCell ref="A123:B123"/>
    <mergeCell ref="A124:B124"/>
    <mergeCell ref="C123:H123"/>
    <mergeCell ref="I123:J123"/>
    <mergeCell ref="A121:B121"/>
    <mergeCell ref="A122:B122"/>
    <mergeCell ref="A125:B125"/>
    <mergeCell ref="A126:B126"/>
    <mergeCell ref="A127:B127"/>
    <mergeCell ref="A128:B128"/>
    <mergeCell ref="C126:H126"/>
    <mergeCell ref="I126:J126"/>
    <mergeCell ref="A129:B129"/>
    <mergeCell ref="A130:B130"/>
    <mergeCell ref="A131:B131"/>
    <mergeCell ref="A132:B132"/>
    <mergeCell ref="C129:H129"/>
    <mergeCell ref="I129:J129"/>
    <mergeCell ref="C132:H132"/>
    <mergeCell ref="I132:J132"/>
    <mergeCell ref="A137:B137"/>
    <mergeCell ref="A138:B138"/>
    <mergeCell ref="A139:B139"/>
    <mergeCell ref="C138:H138"/>
    <mergeCell ref="I138:J138"/>
    <mergeCell ref="A133:B133"/>
    <mergeCell ref="A134:B134"/>
    <mergeCell ref="A135:B135"/>
    <mergeCell ref="A136:B136"/>
    <mergeCell ref="C135:H135"/>
    <mergeCell ref="A143:B143"/>
    <mergeCell ref="A144:B144"/>
    <mergeCell ref="C144:H144"/>
    <mergeCell ref="I144:J144"/>
    <mergeCell ref="A140:B140"/>
    <mergeCell ref="A141:B141"/>
    <mergeCell ref="A142:B142"/>
    <mergeCell ref="C141:H141"/>
    <mergeCell ref="I141:J141"/>
    <mergeCell ref="A159:B159"/>
    <mergeCell ref="A160:B160"/>
    <mergeCell ref="A158:H158"/>
    <mergeCell ref="I158:J158"/>
    <mergeCell ref="A156:B156"/>
    <mergeCell ref="C155:H155"/>
    <mergeCell ref="I155:J155"/>
    <mergeCell ref="A155:B155"/>
    <mergeCell ref="A164:B164"/>
    <mergeCell ref="A165:B165"/>
    <mergeCell ref="C164:H164"/>
    <mergeCell ref="I164:J164"/>
    <mergeCell ref="A161:B161"/>
    <mergeCell ref="A162:B162"/>
    <mergeCell ref="A163:B163"/>
    <mergeCell ref="C161:H161"/>
    <mergeCell ref="I161:J161"/>
    <mergeCell ref="A168:B168"/>
    <mergeCell ref="A169:B169"/>
    <mergeCell ref="A166:B166"/>
    <mergeCell ref="A167:B167"/>
    <mergeCell ref="C167:H167"/>
    <mergeCell ref="I167:J167"/>
    <mergeCell ref="A172:B172"/>
    <mergeCell ref="A173:B173"/>
    <mergeCell ref="C173:H173"/>
    <mergeCell ref="I173:J173"/>
    <mergeCell ref="A170:B170"/>
    <mergeCell ref="A171:B171"/>
    <mergeCell ref="C170:H170"/>
    <mergeCell ref="I170:J170"/>
    <mergeCell ref="A176:B176"/>
    <mergeCell ref="A177:B177"/>
    <mergeCell ref="C176:H176"/>
    <mergeCell ref="I176:J176"/>
    <mergeCell ref="A174:B174"/>
    <mergeCell ref="A175:B175"/>
    <mergeCell ref="A180:B180"/>
    <mergeCell ref="A181:B181"/>
    <mergeCell ref="A178:B178"/>
    <mergeCell ref="A179:B179"/>
    <mergeCell ref="C179:H179"/>
    <mergeCell ref="I179:J179"/>
    <mergeCell ref="A185:B185"/>
    <mergeCell ref="A186:B186"/>
    <mergeCell ref="A187:B187"/>
    <mergeCell ref="C185:H185"/>
    <mergeCell ref="I185:J185"/>
    <mergeCell ref="A182:B182"/>
    <mergeCell ref="A183:B183"/>
    <mergeCell ref="A184:B184"/>
    <mergeCell ref="C182:H182"/>
    <mergeCell ref="I182:J182"/>
    <mergeCell ref="A190:B190"/>
    <mergeCell ref="A191:B191"/>
    <mergeCell ref="A192:B192"/>
    <mergeCell ref="C191:H191"/>
    <mergeCell ref="I191:J191"/>
    <mergeCell ref="A188:B188"/>
    <mergeCell ref="A189:B189"/>
    <mergeCell ref="C188:H188"/>
    <mergeCell ref="I188:J188"/>
    <mergeCell ref="A196:B196"/>
    <mergeCell ref="A197:B197"/>
    <mergeCell ref="C197:H197"/>
    <mergeCell ref="I197:J197"/>
    <mergeCell ref="A193:B193"/>
    <mergeCell ref="A194:B194"/>
    <mergeCell ref="A195:B195"/>
    <mergeCell ref="C194:H194"/>
    <mergeCell ref="I194:J194"/>
    <mergeCell ref="A204:B204"/>
    <mergeCell ref="A205:B205"/>
    <mergeCell ref="A203:H203"/>
    <mergeCell ref="I203:J203"/>
    <mergeCell ref="A206:H206"/>
    <mergeCell ref="A200:B200"/>
    <mergeCell ref="A201:B201"/>
    <mergeCell ref="C200:H200"/>
    <mergeCell ref="I200:J200"/>
    <mergeCell ref="I206:J206"/>
    <mergeCell ref="A213:B213"/>
    <mergeCell ref="A214:B214"/>
    <mergeCell ref="A209:B209"/>
    <mergeCell ref="A210:B210"/>
    <mergeCell ref="A211:B211"/>
    <mergeCell ref="A212:B212"/>
    <mergeCell ref="A222:B222"/>
    <mergeCell ref="A223:B223"/>
    <mergeCell ref="A224:B224"/>
    <mergeCell ref="C224:H224"/>
    <mergeCell ref="I224:J224"/>
    <mergeCell ref="A221:B221"/>
    <mergeCell ref="C221:H221"/>
    <mergeCell ref="I221:J221"/>
    <mergeCell ref="A236:B236"/>
    <mergeCell ref="A231:B231"/>
    <mergeCell ref="A232:B232"/>
    <mergeCell ref="A233:H233"/>
    <mergeCell ref="I233:J233"/>
    <mergeCell ref="A228:B228"/>
    <mergeCell ref="A229:B229"/>
    <mergeCell ref="A230:B230"/>
    <mergeCell ref="C230:H230"/>
    <mergeCell ref="I230:J230"/>
    <mergeCell ref="A241:B241"/>
    <mergeCell ref="A242:B242"/>
    <mergeCell ref="C242:H242"/>
    <mergeCell ref="I242:J242"/>
    <mergeCell ref="A240:B240"/>
    <mergeCell ref="A239:H239"/>
    <mergeCell ref="I239:J239"/>
    <mergeCell ref="A249:B249"/>
    <mergeCell ref="A248:H248"/>
    <mergeCell ref="I248:J248"/>
    <mergeCell ref="A245:B245"/>
    <mergeCell ref="C245:H245"/>
    <mergeCell ref="I245:J245"/>
    <mergeCell ref="A254:B254"/>
    <mergeCell ref="A255:B255"/>
    <mergeCell ref="A256:B256"/>
    <mergeCell ref="C254:H254"/>
    <mergeCell ref="I254:J254"/>
    <mergeCell ref="A250:B250"/>
    <mergeCell ref="A251:B251"/>
    <mergeCell ref="A252:B252"/>
    <mergeCell ref="A253:B253"/>
    <mergeCell ref="C251:H251"/>
    <mergeCell ref="A260:B260"/>
    <mergeCell ref="A261:B261"/>
    <mergeCell ref="C260:H260"/>
    <mergeCell ref="I260:J260"/>
    <mergeCell ref="A257:B257"/>
    <mergeCell ref="C257:H257"/>
    <mergeCell ref="I257:J257"/>
    <mergeCell ref="A265:B265"/>
    <mergeCell ref="A266:B266"/>
    <mergeCell ref="C263:H263"/>
    <mergeCell ref="I263:J263"/>
    <mergeCell ref="C266:H266"/>
    <mergeCell ref="A262:B262"/>
    <mergeCell ref="A263:B263"/>
    <mergeCell ref="A264:B264"/>
    <mergeCell ref="I266:J266"/>
    <mergeCell ref="A272:B272"/>
    <mergeCell ref="A273:B273"/>
    <mergeCell ref="A274:B274"/>
    <mergeCell ref="C272:H272"/>
    <mergeCell ref="I272:J272"/>
    <mergeCell ref="A270:B270"/>
    <mergeCell ref="A271:B271"/>
    <mergeCell ref="A279:B279"/>
    <mergeCell ref="A280:B280"/>
    <mergeCell ref="A281:H281"/>
    <mergeCell ref="I281:J281"/>
    <mergeCell ref="A278:B278"/>
    <mergeCell ref="C278:H278"/>
    <mergeCell ref="I278:J278"/>
    <mergeCell ref="A288:B288"/>
    <mergeCell ref="A289:B289"/>
    <mergeCell ref="A285:B285"/>
    <mergeCell ref="A287:H287"/>
    <mergeCell ref="I287:J287"/>
    <mergeCell ref="A283:B283"/>
    <mergeCell ref="A284:B284"/>
    <mergeCell ref="C284:H284"/>
    <mergeCell ref="I284:J284"/>
    <mergeCell ref="A295:B295"/>
    <mergeCell ref="A296:B296"/>
    <mergeCell ref="C296:H296"/>
    <mergeCell ref="I296:J296"/>
    <mergeCell ref="A293:B293"/>
    <mergeCell ref="A294:B294"/>
    <mergeCell ref="C293:H293"/>
    <mergeCell ref="I293:J293"/>
    <mergeCell ref="A300:B300"/>
    <mergeCell ref="A301:B301"/>
    <mergeCell ref="A302:B302"/>
    <mergeCell ref="C302:H302"/>
    <mergeCell ref="I302:J302"/>
    <mergeCell ref="A299:B299"/>
    <mergeCell ref="C299:H299"/>
    <mergeCell ref="I299:J299"/>
    <mergeCell ref="A311:B311"/>
    <mergeCell ref="C311:H311"/>
    <mergeCell ref="I311:J311"/>
    <mergeCell ref="A306:B306"/>
    <mergeCell ref="A307:B307"/>
    <mergeCell ref="A308:B308"/>
    <mergeCell ref="C308:H308"/>
    <mergeCell ref="I308:J308"/>
    <mergeCell ref="A317:B317"/>
    <mergeCell ref="A318:B318"/>
    <mergeCell ref="A319:B319"/>
    <mergeCell ref="C317:H317"/>
    <mergeCell ref="I317:J317"/>
    <mergeCell ref="A312:B312"/>
    <mergeCell ref="A313:B313"/>
    <mergeCell ref="A314:B314"/>
    <mergeCell ref="C314:H314"/>
    <mergeCell ref="I314:J314"/>
    <mergeCell ref="A325:B325"/>
    <mergeCell ref="A326:B326"/>
    <mergeCell ref="A327:B327"/>
    <mergeCell ref="C325:H325"/>
    <mergeCell ref="I325:J325"/>
    <mergeCell ref="A322:B322"/>
    <mergeCell ref="A323:B323"/>
    <mergeCell ref="A324:B324"/>
    <mergeCell ref="C323:H323"/>
    <mergeCell ref="I323:J323"/>
    <mergeCell ref="A345:B345"/>
    <mergeCell ref="C345:H345"/>
    <mergeCell ref="I345:J345"/>
    <mergeCell ref="A341:B341"/>
    <mergeCell ref="A342:B342"/>
    <mergeCell ref="C342:H342"/>
    <mergeCell ref="I342:J342"/>
    <mergeCell ref="A349:B349"/>
    <mergeCell ref="A350:B350"/>
    <mergeCell ref="A351:B351"/>
    <mergeCell ref="A346:B346"/>
    <mergeCell ref="A347:B347"/>
    <mergeCell ref="A348:B348"/>
    <mergeCell ref="A354:B354"/>
    <mergeCell ref="A355:B355"/>
    <mergeCell ref="A356:B356"/>
    <mergeCell ref="C354:H354"/>
    <mergeCell ref="I354:J354"/>
    <mergeCell ref="A352:B352"/>
    <mergeCell ref="A353:B353"/>
    <mergeCell ref="I369:J369"/>
    <mergeCell ref="A363:B363"/>
    <mergeCell ref="A364:B364"/>
    <mergeCell ref="A365:B365"/>
    <mergeCell ref="C363:H363"/>
    <mergeCell ref="I363:J363"/>
    <mergeCell ref="A366:H366"/>
    <mergeCell ref="I366:J366"/>
    <mergeCell ref="A376:B376"/>
    <mergeCell ref="A377:B377"/>
    <mergeCell ref="A375:H375"/>
    <mergeCell ref="I375:J375"/>
    <mergeCell ref="A373:B373"/>
    <mergeCell ref="A374:B374"/>
    <mergeCell ref="A385:B385"/>
    <mergeCell ref="A386:B386"/>
    <mergeCell ref="A383:B383"/>
    <mergeCell ref="A384:H384"/>
    <mergeCell ref="I384:J384"/>
    <mergeCell ref="A381:B381"/>
    <mergeCell ref="A382:B382"/>
    <mergeCell ref="C381:H381"/>
    <mergeCell ref="I381:J381"/>
    <mergeCell ref="A390:B390"/>
    <mergeCell ref="A391:B391"/>
    <mergeCell ref="A392:B392"/>
    <mergeCell ref="C390:H390"/>
    <mergeCell ref="I390:J390"/>
    <mergeCell ref="A389:B389"/>
    <mergeCell ref="I399:J399"/>
    <mergeCell ref="A396:B396"/>
    <mergeCell ref="A397:B397"/>
    <mergeCell ref="A398:B398"/>
    <mergeCell ref="C396:H396"/>
    <mergeCell ref="I396:J396"/>
    <mergeCell ref="A408:B408"/>
    <mergeCell ref="A409:B409"/>
    <mergeCell ref="A410:B410"/>
    <mergeCell ref="C408:H408"/>
    <mergeCell ref="I408:J408"/>
    <mergeCell ref="A405:B405"/>
    <mergeCell ref="A406:B406"/>
    <mergeCell ref="A407:B407"/>
    <mergeCell ref="C405:H405"/>
    <mergeCell ref="I405:J405"/>
    <mergeCell ref="A417:B417"/>
    <mergeCell ref="C417:H417"/>
    <mergeCell ref="I417:J417"/>
    <mergeCell ref="A412:B412"/>
    <mergeCell ref="A413:B413"/>
    <mergeCell ref="A411:H411"/>
    <mergeCell ref="I411:J411"/>
    <mergeCell ref="A414:H414"/>
    <mergeCell ref="I414:J414"/>
    <mergeCell ref="A421:B421"/>
    <mergeCell ref="A422:B422"/>
    <mergeCell ref="A418:B418"/>
    <mergeCell ref="A419:B419"/>
    <mergeCell ref="A420:H420"/>
    <mergeCell ref="I420:J420"/>
    <mergeCell ref="I429:J429"/>
    <mergeCell ref="A426:B426"/>
    <mergeCell ref="A427:B427"/>
    <mergeCell ref="A428:B428"/>
    <mergeCell ref="C426:H426"/>
    <mergeCell ref="I426:J426"/>
    <mergeCell ref="I438:J438"/>
    <mergeCell ref="A437:B437"/>
    <mergeCell ref="A435:H435"/>
    <mergeCell ref="I435:J435"/>
    <mergeCell ref="A433:B433"/>
    <mergeCell ref="A434:B434"/>
    <mergeCell ref="A446:B446"/>
    <mergeCell ref="A447:B447"/>
    <mergeCell ref="A448:B448"/>
    <mergeCell ref="C447:H447"/>
    <mergeCell ref="I447:J447"/>
    <mergeCell ref="A444:B444"/>
    <mergeCell ref="A445:B445"/>
    <mergeCell ref="C444:H444"/>
    <mergeCell ref="I444:J444"/>
    <mergeCell ref="I456:J456"/>
    <mergeCell ref="A454:B454"/>
    <mergeCell ref="A455:B455"/>
    <mergeCell ref="A453:H453"/>
    <mergeCell ref="I453:J453"/>
    <mergeCell ref="A450:B450"/>
    <mergeCell ref="A451:B451"/>
    <mergeCell ref="C450:H450"/>
    <mergeCell ref="I450:J450"/>
    <mergeCell ref="A461:B461"/>
    <mergeCell ref="A462:H462"/>
    <mergeCell ref="I462:J462"/>
    <mergeCell ref="A460:B460"/>
    <mergeCell ref="A459:H459"/>
    <mergeCell ref="I459:J459"/>
    <mergeCell ref="A468:B468"/>
    <mergeCell ref="A469:B469"/>
    <mergeCell ref="C468:H468"/>
    <mergeCell ref="I468:J468"/>
    <mergeCell ref="A463:B463"/>
    <mergeCell ref="A464:B464"/>
    <mergeCell ref="A465:H465"/>
    <mergeCell ref="I465:J465"/>
    <mergeCell ref="A473:B473"/>
    <mergeCell ref="A474:H474"/>
    <mergeCell ref="I474:J474"/>
    <mergeCell ref="A470:B470"/>
    <mergeCell ref="A472:B472"/>
    <mergeCell ref="A471:H471"/>
    <mergeCell ref="I471:J471"/>
    <mergeCell ref="A477:B477"/>
    <mergeCell ref="A478:B478"/>
    <mergeCell ref="A479:B479"/>
    <mergeCell ref="C477:H477"/>
    <mergeCell ref="I477:J477"/>
    <mergeCell ref="A476:B476"/>
    <mergeCell ref="A485:B485"/>
    <mergeCell ref="A486:B486"/>
    <mergeCell ref="A487:B487"/>
    <mergeCell ref="C486:H486"/>
    <mergeCell ref="I486:J486"/>
    <mergeCell ref="A483:B483"/>
    <mergeCell ref="A484:B484"/>
    <mergeCell ref="C483:H483"/>
    <mergeCell ref="I483:J483"/>
    <mergeCell ref="A493:B493"/>
    <mergeCell ref="A494:B494"/>
    <mergeCell ref="A490:B490"/>
    <mergeCell ref="A491:B491"/>
    <mergeCell ref="A489:H489"/>
    <mergeCell ref="I489:J489"/>
    <mergeCell ref="A492:H492"/>
    <mergeCell ref="I492:J492"/>
    <mergeCell ref="I506:J506"/>
    <mergeCell ref="A502:B502"/>
    <mergeCell ref="A503:H503"/>
    <mergeCell ref="I503:J503"/>
    <mergeCell ref="A501:B501"/>
    <mergeCell ref="A500:H500"/>
    <mergeCell ref="I500:J500"/>
    <mergeCell ref="A512:B512"/>
    <mergeCell ref="A513:B513"/>
    <mergeCell ref="A514:B514"/>
    <mergeCell ref="C512:H512"/>
    <mergeCell ref="I512:J512"/>
    <mergeCell ref="A509:B509"/>
    <mergeCell ref="C509:H509"/>
    <mergeCell ref="I509:J509"/>
    <mergeCell ref="A518:B518"/>
    <mergeCell ref="A519:B519"/>
    <mergeCell ref="C518:H518"/>
    <mergeCell ref="I518:J518"/>
    <mergeCell ref="A515:B515"/>
    <mergeCell ref="C515:H515"/>
    <mergeCell ref="I515:J515"/>
    <mergeCell ref="I527:J527"/>
    <mergeCell ref="A523:B523"/>
    <mergeCell ref="A524:B524"/>
    <mergeCell ref="C524:H524"/>
    <mergeCell ref="I524:J524"/>
    <mergeCell ref="A520:B520"/>
    <mergeCell ref="A521:B521"/>
    <mergeCell ref="A522:B522"/>
    <mergeCell ref="C521:H521"/>
    <mergeCell ref="I521:J521"/>
    <mergeCell ref="A534:B534"/>
    <mergeCell ref="A535:B535"/>
    <mergeCell ref="A533:H533"/>
    <mergeCell ref="I533:J533"/>
    <mergeCell ref="A530:B530"/>
    <mergeCell ref="A531:B531"/>
    <mergeCell ref="C530:H530"/>
    <mergeCell ref="I530:J530"/>
    <mergeCell ref="A540:B540"/>
    <mergeCell ref="A541:B541"/>
    <mergeCell ref="A539:H539"/>
    <mergeCell ref="I539:J539"/>
    <mergeCell ref="A536:B536"/>
    <mergeCell ref="A537:B537"/>
    <mergeCell ref="C536:H536"/>
    <mergeCell ref="I536:J536"/>
    <mergeCell ref="A548:B548"/>
    <mergeCell ref="A549:B549"/>
    <mergeCell ref="A550:B550"/>
    <mergeCell ref="C550:H550"/>
    <mergeCell ref="I550:J550"/>
    <mergeCell ref="A547:B547"/>
    <mergeCell ref="C547:H547"/>
    <mergeCell ref="I547:J547"/>
    <mergeCell ref="I564:J564"/>
    <mergeCell ref="A560:B560"/>
    <mergeCell ref="A561:B561"/>
    <mergeCell ref="C561:H561"/>
    <mergeCell ref="I561:J561"/>
    <mergeCell ref="A556:B556"/>
    <mergeCell ref="A557:B557"/>
    <mergeCell ref="A558:B558"/>
    <mergeCell ref="A559:B559"/>
    <mergeCell ref="C556:H556"/>
    <mergeCell ref="I573:J573"/>
    <mergeCell ref="A571:B571"/>
    <mergeCell ref="A572:B572"/>
    <mergeCell ref="A570:H570"/>
    <mergeCell ref="I570:J570"/>
    <mergeCell ref="A567:B567"/>
    <mergeCell ref="A568:B568"/>
    <mergeCell ref="C567:H567"/>
    <mergeCell ref="I567:J567"/>
    <mergeCell ref="A580:B580"/>
    <mergeCell ref="A581:B581"/>
    <mergeCell ref="A582:B582"/>
    <mergeCell ref="A579:H579"/>
    <mergeCell ref="I579:J579"/>
    <mergeCell ref="A576:B576"/>
    <mergeCell ref="A577:B577"/>
    <mergeCell ref="C576:H576"/>
    <mergeCell ref="I576:J576"/>
    <mergeCell ref="C582:H582"/>
    <mergeCell ref="A591:B591"/>
    <mergeCell ref="A592:B592"/>
    <mergeCell ref="A593:B593"/>
    <mergeCell ref="C591:H591"/>
    <mergeCell ref="I591:J591"/>
    <mergeCell ref="C588:H588"/>
    <mergeCell ref="I588:J588"/>
    <mergeCell ref="A588:B588"/>
    <mergeCell ref="A604:B604"/>
    <mergeCell ref="A605:B605"/>
    <mergeCell ref="A603:B603"/>
    <mergeCell ref="C603:H603"/>
    <mergeCell ref="I603:J603"/>
    <mergeCell ref="A599:B599"/>
    <mergeCell ref="A600:B600"/>
    <mergeCell ref="C600:H600"/>
    <mergeCell ref="I600:J600"/>
    <mergeCell ref="I614:J614"/>
    <mergeCell ref="A610:B610"/>
    <mergeCell ref="A611:B611"/>
    <mergeCell ref="A612:B612"/>
    <mergeCell ref="C611:H611"/>
    <mergeCell ref="A606:B606"/>
    <mergeCell ref="A607:B607"/>
    <mergeCell ref="A608:B608"/>
    <mergeCell ref="A609:B609"/>
    <mergeCell ref="C606:H606"/>
    <mergeCell ref="A622:B622"/>
    <mergeCell ref="A623:B623"/>
    <mergeCell ref="C622:H622"/>
    <mergeCell ref="I622:J622"/>
    <mergeCell ref="A618:B618"/>
    <mergeCell ref="A619:B619"/>
    <mergeCell ref="A620:B620"/>
    <mergeCell ref="A621:B621"/>
    <mergeCell ref="C620:H620"/>
    <mergeCell ref="I620:J620"/>
    <mergeCell ref="A626:B626"/>
    <mergeCell ref="A627:B627"/>
    <mergeCell ref="A628:B628"/>
    <mergeCell ref="C628:H628"/>
    <mergeCell ref="I628:J628"/>
    <mergeCell ref="A624:B624"/>
    <mergeCell ref="A625:B625"/>
    <mergeCell ref="C625:H625"/>
    <mergeCell ref="I625:J625"/>
    <mergeCell ref="C624:H624"/>
    <mergeCell ref="A636:B636"/>
    <mergeCell ref="A637:B637"/>
    <mergeCell ref="A638:B638"/>
    <mergeCell ref="C637:H637"/>
    <mergeCell ref="I637:J637"/>
    <mergeCell ref="A634:B634"/>
    <mergeCell ref="A635:B635"/>
    <mergeCell ref="C634:H634"/>
    <mergeCell ref="I634:J634"/>
    <mergeCell ref="A641:B641"/>
    <mergeCell ref="A642:B642"/>
    <mergeCell ref="A643:B643"/>
    <mergeCell ref="C643:H643"/>
    <mergeCell ref="I643:J643"/>
    <mergeCell ref="A639:B639"/>
    <mergeCell ref="A640:B640"/>
    <mergeCell ref="C640:H640"/>
    <mergeCell ref="I640:J640"/>
    <mergeCell ref="A650:B650"/>
    <mergeCell ref="A651:B651"/>
    <mergeCell ref="A649:H649"/>
    <mergeCell ref="I649:J649"/>
    <mergeCell ref="A644:B644"/>
    <mergeCell ref="A646:B646"/>
    <mergeCell ref="A647:B647"/>
    <mergeCell ref="C646:H646"/>
    <mergeCell ref="I646:J646"/>
    <mergeCell ref="A656:B656"/>
    <mergeCell ref="A657:B657"/>
    <mergeCell ref="A652:B652"/>
    <mergeCell ref="A653:B653"/>
    <mergeCell ref="A654:B654"/>
    <mergeCell ref="A655:B655"/>
    <mergeCell ref="A660:B660"/>
    <mergeCell ref="A661:B661"/>
    <mergeCell ref="C661:H661"/>
    <mergeCell ref="I661:J661"/>
    <mergeCell ref="A658:B658"/>
    <mergeCell ref="A659:B659"/>
    <mergeCell ref="C658:H658"/>
    <mergeCell ref="I658:J658"/>
    <mergeCell ref="A668:B668"/>
    <mergeCell ref="A669:B669"/>
    <mergeCell ref="A667:B667"/>
    <mergeCell ref="C667:H667"/>
    <mergeCell ref="I667:J667"/>
    <mergeCell ref="A663:B663"/>
    <mergeCell ref="A664:B664"/>
    <mergeCell ref="C664:H664"/>
    <mergeCell ref="I664:J664"/>
    <mergeCell ref="A674:B674"/>
    <mergeCell ref="A675:B675"/>
    <mergeCell ref="A676:B676"/>
    <mergeCell ref="C675:H675"/>
    <mergeCell ref="I675:J675"/>
    <mergeCell ref="A670:B670"/>
    <mergeCell ref="A671:B671"/>
    <mergeCell ref="A672:B672"/>
    <mergeCell ref="A673:B673"/>
    <mergeCell ref="C670:H670"/>
    <mergeCell ref="A680:B680"/>
    <mergeCell ref="A681:B681"/>
    <mergeCell ref="C681:H681"/>
    <mergeCell ref="I681:J681"/>
    <mergeCell ref="A677:B677"/>
    <mergeCell ref="A678:B678"/>
    <mergeCell ref="A679:B679"/>
    <mergeCell ref="C678:H678"/>
    <mergeCell ref="I678:J678"/>
    <mergeCell ref="A690:B690"/>
    <mergeCell ref="A691:B691"/>
    <mergeCell ref="A692:B692"/>
    <mergeCell ref="C690:H690"/>
    <mergeCell ref="I690:J690"/>
    <mergeCell ref="A687:B687"/>
    <mergeCell ref="A688:B688"/>
    <mergeCell ref="A689:B689"/>
    <mergeCell ref="C687:H687"/>
    <mergeCell ref="I687:J687"/>
    <mergeCell ref="A696:B696"/>
    <mergeCell ref="A697:B697"/>
    <mergeCell ref="A698:B698"/>
    <mergeCell ref="C696:H696"/>
    <mergeCell ref="I696:J696"/>
    <mergeCell ref="A693:B693"/>
    <mergeCell ref="A694:B694"/>
    <mergeCell ref="A695:B695"/>
    <mergeCell ref="C693:H693"/>
    <mergeCell ref="I693:J693"/>
    <mergeCell ref="A704:B704"/>
    <mergeCell ref="A705:B705"/>
    <mergeCell ref="A706:B706"/>
    <mergeCell ref="C704:H704"/>
    <mergeCell ref="I704:J704"/>
    <mergeCell ref="A700:B700"/>
    <mergeCell ref="A701:B701"/>
    <mergeCell ref="C701:H701"/>
    <mergeCell ref="I701:J701"/>
    <mergeCell ref="I713:J713"/>
    <mergeCell ref="A707:B707"/>
    <mergeCell ref="A708:B708"/>
    <mergeCell ref="A709:B709"/>
    <mergeCell ref="A710:B710"/>
    <mergeCell ref="A711:B711"/>
    <mergeCell ref="C707:H707"/>
    <mergeCell ref="I707:J707"/>
    <mergeCell ref="C710:H710"/>
    <mergeCell ref="I710:J710"/>
    <mergeCell ref="A717:B717"/>
    <mergeCell ref="A718:B718"/>
    <mergeCell ref="A719:B719"/>
    <mergeCell ref="C719:H719"/>
    <mergeCell ref="I719:J719"/>
    <mergeCell ref="A716:H716"/>
    <mergeCell ref="I716:J716"/>
    <mergeCell ref="I725:J725"/>
    <mergeCell ref="A723:B723"/>
    <mergeCell ref="A724:B724"/>
    <mergeCell ref="A720:B720"/>
    <mergeCell ref="A721:B721"/>
    <mergeCell ref="A722:B722"/>
    <mergeCell ref="C722:H722"/>
    <mergeCell ref="I722:J722"/>
    <mergeCell ref="A744:B744"/>
    <mergeCell ref="A745:B745"/>
    <mergeCell ref="A746:B746"/>
    <mergeCell ref="C745:H745"/>
    <mergeCell ref="I745:J745"/>
    <mergeCell ref="A740:B740"/>
    <mergeCell ref="A743:B743"/>
    <mergeCell ref="A742:H742"/>
    <mergeCell ref="I742:J742"/>
    <mergeCell ref="A747:B747"/>
    <mergeCell ref="A748:B748"/>
    <mergeCell ref="A749:B749"/>
    <mergeCell ref="A750:B750"/>
    <mergeCell ref="C748:H748"/>
    <mergeCell ref="I748:J748"/>
    <mergeCell ref="A753:B753"/>
    <mergeCell ref="A754:B754"/>
    <mergeCell ref="C754:H754"/>
    <mergeCell ref="I754:J754"/>
    <mergeCell ref="A751:B751"/>
    <mergeCell ref="A752:B752"/>
    <mergeCell ref="C751:H751"/>
    <mergeCell ref="I751:J751"/>
    <mergeCell ref="A757:B757"/>
    <mergeCell ref="A758:B758"/>
    <mergeCell ref="C757:H757"/>
    <mergeCell ref="I757:J757"/>
    <mergeCell ref="A755:B755"/>
    <mergeCell ref="A756:B756"/>
    <mergeCell ref="A761:B761"/>
    <mergeCell ref="A762:B762"/>
    <mergeCell ref="A763:B763"/>
    <mergeCell ref="C763:H763"/>
    <mergeCell ref="I763:J763"/>
    <mergeCell ref="A759:B759"/>
    <mergeCell ref="A760:B760"/>
    <mergeCell ref="C760:H760"/>
    <mergeCell ref="I760:J760"/>
    <mergeCell ref="A768:B768"/>
    <mergeCell ref="A769:B769"/>
    <mergeCell ref="A770:B770"/>
    <mergeCell ref="C768:H768"/>
    <mergeCell ref="I768:J768"/>
    <mergeCell ref="A764:B764"/>
    <mergeCell ref="A765:B765"/>
    <mergeCell ref="A766:B766"/>
    <mergeCell ref="A767:B767"/>
    <mergeCell ref="C766:H766"/>
    <mergeCell ref="A775:B775"/>
    <mergeCell ref="A776:B776"/>
    <mergeCell ref="C776:H776"/>
    <mergeCell ref="I776:J776"/>
    <mergeCell ref="A771:B771"/>
    <mergeCell ref="A772:B772"/>
    <mergeCell ref="A773:B773"/>
    <mergeCell ref="A774:B774"/>
    <mergeCell ref="C771:H771"/>
    <mergeCell ref="I771:J771"/>
    <mergeCell ref="A779:B779"/>
    <mergeCell ref="A780:B780"/>
    <mergeCell ref="A781:B781"/>
    <mergeCell ref="C779:H779"/>
    <mergeCell ref="I779:J779"/>
    <mergeCell ref="A777:B777"/>
    <mergeCell ref="A778:B778"/>
    <mergeCell ref="A784:B784"/>
    <mergeCell ref="A785:B785"/>
    <mergeCell ref="C785:H785"/>
    <mergeCell ref="I785:J785"/>
    <mergeCell ref="A782:B782"/>
    <mergeCell ref="A783:B783"/>
    <mergeCell ref="C782:H782"/>
    <mergeCell ref="I782:J782"/>
    <mergeCell ref="A789:B789"/>
    <mergeCell ref="A790:B790"/>
    <mergeCell ref="A786:B786"/>
    <mergeCell ref="A787:B787"/>
    <mergeCell ref="A788:B788"/>
    <mergeCell ref="C788:H788"/>
    <mergeCell ref="A797:B797"/>
    <mergeCell ref="C794:H794"/>
    <mergeCell ref="I794:J794"/>
    <mergeCell ref="C797:H797"/>
    <mergeCell ref="I797:J797"/>
    <mergeCell ref="A791:B791"/>
    <mergeCell ref="A794:B794"/>
    <mergeCell ref="A795:B795"/>
    <mergeCell ref="A796:B796"/>
    <mergeCell ref="C791:H791"/>
    <mergeCell ref="A798:B798"/>
    <mergeCell ref="A799:B799"/>
    <mergeCell ref="A800:B800"/>
    <mergeCell ref="A801:B801"/>
    <mergeCell ref="C800:H800"/>
    <mergeCell ref="I800:J800"/>
    <mergeCell ref="A806:B806"/>
    <mergeCell ref="A807:B807"/>
    <mergeCell ref="C806:H806"/>
    <mergeCell ref="I806:J806"/>
    <mergeCell ref="A804:B804"/>
    <mergeCell ref="A805:B805"/>
    <mergeCell ref="A810:B810"/>
    <mergeCell ref="A811:B811"/>
    <mergeCell ref="A808:B808"/>
    <mergeCell ref="A809:B809"/>
    <mergeCell ref="C809:H809"/>
    <mergeCell ref="I809:J809"/>
    <mergeCell ref="A815:B815"/>
    <mergeCell ref="A816:B816"/>
    <mergeCell ref="A817:B817"/>
    <mergeCell ref="C815:H815"/>
    <mergeCell ref="I815:J815"/>
    <mergeCell ref="A812:B812"/>
    <mergeCell ref="A813:B813"/>
    <mergeCell ref="A814:B814"/>
    <mergeCell ref="C812:H812"/>
    <mergeCell ref="I812:J812"/>
    <mergeCell ref="A818:B818"/>
    <mergeCell ref="A819:B819"/>
    <mergeCell ref="A820:B820"/>
    <mergeCell ref="A821:B821"/>
    <mergeCell ref="C818:H818"/>
    <mergeCell ref="I818:J818"/>
    <mergeCell ref="C821:H821"/>
    <mergeCell ref="I821:J821"/>
    <mergeCell ref="A826:B826"/>
    <mergeCell ref="A827:B827"/>
    <mergeCell ref="C827:H827"/>
    <mergeCell ref="I827:J827"/>
    <mergeCell ref="A822:B822"/>
    <mergeCell ref="A823:B823"/>
    <mergeCell ref="A824:B824"/>
    <mergeCell ref="A825:B825"/>
    <mergeCell ref="C824:H824"/>
    <mergeCell ref="I824:J824"/>
    <mergeCell ref="A828:B828"/>
    <mergeCell ref="A829:B829"/>
    <mergeCell ref="A830:B830"/>
    <mergeCell ref="A831:B831"/>
    <mergeCell ref="C830:H830"/>
    <mergeCell ref="I830:J830"/>
    <mergeCell ref="A835:B835"/>
    <mergeCell ref="A836:B836"/>
    <mergeCell ref="C836:H836"/>
    <mergeCell ref="I836:J836"/>
    <mergeCell ref="A832:B832"/>
    <mergeCell ref="A833:B833"/>
    <mergeCell ref="A834:B834"/>
    <mergeCell ref="C833:H833"/>
    <mergeCell ref="I833:J833"/>
    <mergeCell ref="A841:B841"/>
    <mergeCell ref="A842:B842"/>
    <mergeCell ref="C842:H842"/>
    <mergeCell ref="I842:J842"/>
    <mergeCell ref="A837:B837"/>
    <mergeCell ref="A838:B838"/>
    <mergeCell ref="A839:B839"/>
    <mergeCell ref="A840:B840"/>
    <mergeCell ref="C839:H839"/>
    <mergeCell ref="I839:J839"/>
    <mergeCell ref="A846:B846"/>
    <mergeCell ref="A847:B847"/>
    <mergeCell ref="A843:B843"/>
    <mergeCell ref="A844:B844"/>
    <mergeCell ref="A845:B845"/>
    <mergeCell ref="C845:H845"/>
    <mergeCell ref="A848:B848"/>
    <mergeCell ref="A849:B849"/>
    <mergeCell ref="A850:B850"/>
    <mergeCell ref="A851:B851"/>
    <mergeCell ref="C848:H848"/>
    <mergeCell ref="I848:J848"/>
    <mergeCell ref="C851:H851"/>
    <mergeCell ref="I851:J851"/>
    <mergeCell ref="A856:B856"/>
    <mergeCell ref="A857:B857"/>
    <mergeCell ref="C857:H857"/>
    <mergeCell ref="I857:J857"/>
    <mergeCell ref="A852:B852"/>
    <mergeCell ref="A855:B855"/>
    <mergeCell ref="A854:H854"/>
    <mergeCell ref="I854:J854"/>
    <mergeCell ref="A862:B862"/>
    <mergeCell ref="A863:B863"/>
    <mergeCell ref="A864:B864"/>
    <mergeCell ref="C863:H863"/>
    <mergeCell ref="I863:J863"/>
    <mergeCell ref="A860:B860"/>
    <mergeCell ref="A861:B861"/>
    <mergeCell ref="C860:H860"/>
    <mergeCell ref="I860:J860"/>
    <mergeCell ref="A868:B868"/>
    <mergeCell ref="A869:H869"/>
    <mergeCell ref="I869:J869"/>
    <mergeCell ref="A865:B865"/>
    <mergeCell ref="A866:B866"/>
    <mergeCell ref="A867:B867"/>
    <mergeCell ref="C866:H866"/>
    <mergeCell ref="I866:J866"/>
    <mergeCell ref="A887:B887"/>
    <mergeCell ref="A888:B888"/>
    <mergeCell ref="C887:H887"/>
    <mergeCell ref="I887:J887"/>
    <mergeCell ref="A883:B883"/>
    <mergeCell ref="A884:B884"/>
    <mergeCell ref="C884:H884"/>
    <mergeCell ref="I884:J884"/>
    <mergeCell ref="A892:B892"/>
    <mergeCell ref="A893:B893"/>
    <mergeCell ref="A894:B894"/>
    <mergeCell ref="C893:H893"/>
    <mergeCell ref="I893:J893"/>
    <mergeCell ref="A889:B889"/>
    <mergeCell ref="A890:B890"/>
    <mergeCell ref="A891:B891"/>
    <mergeCell ref="C890:H890"/>
    <mergeCell ref="I890:J890"/>
    <mergeCell ref="A897:B897"/>
    <mergeCell ref="A898:B898"/>
    <mergeCell ref="A895:B895"/>
    <mergeCell ref="A896:B896"/>
    <mergeCell ref="C896:H896"/>
    <mergeCell ref="I896:J896"/>
    <mergeCell ref="A904:B904"/>
    <mergeCell ref="A905:H905"/>
    <mergeCell ref="I905:J905"/>
    <mergeCell ref="A902:B902"/>
    <mergeCell ref="A903:B903"/>
    <mergeCell ref="C902:H902"/>
    <mergeCell ref="I902:J902"/>
    <mergeCell ref="A915:B915"/>
    <mergeCell ref="A914:H914"/>
    <mergeCell ref="I914:J914"/>
    <mergeCell ref="A911:B911"/>
    <mergeCell ref="A912:B912"/>
    <mergeCell ref="C911:H911"/>
    <mergeCell ref="I911:J911"/>
    <mergeCell ref="A920:B920"/>
    <mergeCell ref="C920:H920"/>
    <mergeCell ref="I920:J920"/>
    <mergeCell ref="A916:B916"/>
    <mergeCell ref="A917:H917"/>
    <mergeCell ref="I917:J917"/>
    <mergeCell ref="A926:B926"/>
    <mergeCell ref="C926:H926"/>
    <mergeCell ref="I926:J926"/>
    <mergeCell ref="A923:H923"/>
    <mergeCell ref="I923:J923"/>
    <mergeCell ref="A921:B921"/>
    <mergeCell ref="A922:B922"/>
    <mergeCell ref="A929:B929"/>
    <mergeCell ref="A930:B930"/>
    <mergeCell ref="A931:B931"/>
    <mergeCell ref="C929:H929"/>
    <mergeCell ref="I929:J929"/>
    <mergeCell ref="A927:B927"/>
    <mergeCell ref="A928:B928"/>
    <mergeCell ref="A937:B937"/>
    <mergeCell ref="A938:B938"/>
    <mergeCell ref="C938:H938"/>
    <mergeCell ref="I938:J938"/>
    <mergeCell ref="A935:B935"/>
    <mergeCell ref="A936:B936"/>
    <mergeCell ref="C935:H935"/>
    <mergeCell ref="I935:J935"/>
    <mergeCell ref="A947:B947"/>
    <mergeCell ref="A948:B948"/>
    <mergeCell ref="C947:H947"/>
    <mergeCell ref="I947:J947"/>
    <mergeCell ref="A942:B942"/>
    <mergeCell ref="A943:B943"/>
    <mergeCell ref="A944:B944"/>
    <mergeCell ref="C944:H944"/>
    <mergeCell ref="I944:J944"/>
    <mergeCell ref="A951:B951"/>
    <mergeCell ref="A952:B952"/>
    <mergeCell ref="A949:B949"/>
    <mergeCell ref="A950:B950"/>
    <mergeCell ref="C950:H950"/>
    <mergeCell ref="I950:J950"/>
    <mergeCell ref="A961:B961"/>
    <mergeCell ref="A962:B962"/>
    <mergeCell ref="C962:H962"/>
    <mergeCell ref="I962:J962"/>
    <mergeCell ref="A959:B959"/>
    <mergeCell ref="A960:B960"/>
    <mergeCell ref="C959:H959"/>
    <mergeCell ref="I959:J959"/>
    <mergeCell ref="A971:B971"/>
    <mergeCell ref="A967:B967"/>
    <mergeCell ref="A968:H968"/>
    <mergeCell ref="I968:J968"/>
    <mergeCell ref="A963:B963"/>
    <mergeCell ref="A964:B964"/>
    <mergeCell ref="A965:B965"/>
    <mergeCell ref="A966:B966"/>
    <mergeCell ref="C965:H965"/>
    <mergeCell ref="I965:J965"/>
    <mergeCell ref="A974:B974"/>
    <mergeCell ref="A975:B975"/>
    <mergeCell ref="C974:H974"/>
    <mergeCell ref="I974:J974"/>
    <mergeCell ref="A972:B972"/>
    <mergeCell ref="A973:B973"/>
    <mergeCell ref="A981:B981"/>
    <mergeCell ref="A982:B982"/>
    <mergeCell ref="A980:B980"/>
    <mergeCell ref="C980:H980"/>
    <mergeCell ref="I980:J980"/>
    <mergeCell ref="A976:B976"/>
    <mergeCell ref="A977:B977"/>
    <mergeCell ref="C977:H977"/>
    <mergeCell ref="I977:J977"/>
    <mergeCell ref="A985:B985"/>
    <mergeCell ref="A986:B986"/>
    <mergeCell ref="C986:H986"/>
    <mergeCell ref="I986:J986"/>
    <mergeCell ref="A983:B983"/>
    <mergeCell ref="A984:B984"/>
    <mergeCell ref="C983:H983"/>
    <mergeCell ref="I983:J983"/>
    <mergeCell ref="I992:J992"/>
    <mergeCell ref="A990:B990"/>
    <mergeCell ref="A991:B991"/>
    <mergeCell ref="A987:B987"/>
    <mergeCell ref="A989:H989"/>
    <mergeCell ref="I989:J989"/>
    <mergeCell ref="A998:B998"/>
    <mergeCell ref="A999:B999"/>
    <mergeCell ref="A1000:B1000"/>
    <mergeCell ref="C998:H998"/>
    <mergeCell ref="I998:J998"/>
    <mergeCell ref="A996:B996"/>
    <mergeCell ref="A997:B997"/>
    <mergeCell ref="A1004:B1004"/>
    <mergeCell ref="A1005:B1005"/>
    <mergeCell ref="C1004:H1004"/>
    <mergeCell ref="I1004:J1004"/>
    <mergeCell ref="A1001:H1001"/>
    <mergeCell ref="I1001:J1001"/>
    <mergeCell ref="A1010:B1010"/>
    <mergeCell ref="C1010:H1010"/>
    <mergeCell ref="I1010:J1010"/>
    <mergeCell ref="A1006:B1006"/>
    <mergeCell ref="A1007:H1007"/>
    <mergeCell ref="I1007:J1007"/>
    <mergeCell ref="A1013:B1013"/>
    <mergeCell ref="A1014:B1014"/>
    <mergeCell ref="C1013:H1013"/>
    <mergeCell ref="I1013:J1013"/>
    <mergeCell ref="A1011:B1011"/>
    <mergeCell ref="A1012:B1012"/>
    <mergeCell ref="A1018:B1018"/>
    <mergeCell ref="A1019:H1019"/>
    <mergeCell ref="I1019:J1019"/>
    <mergeCell ref="A1015:B1015"/>
    <mergeCell ref="A1016:B1016"/>
    <mergeCell ref="A1017:B1017"/>
    <mergeCell ref="C1016:H1016"/>
    <mergeCell ref="I1016:J1016"/>
    <mergeCell ref="A1029:B1029"/>
    <mergeCell ref="A1028:H1028"/>
    <mergeCell ref="I1028:J1028"/>
    <mergeCell ref="A1025:B1025"/>
    <mergeCell ref="A1026:B1026"/>
    <mergeCell ref="C1025:H1025"/>
    <mergeCell ref="I1025:J1025"/>
    <mergeCell ref="A1033:B1033"/>
    <mergeCell ref="A1034:H1034"/>
    <mergeCell ref="I1034:J1034"/>
    <mergeCell ref="A1030:B1030"/>
    <mergeCell ref="A1031:B1031"/>
    <mergeCell ref="A1032:B1032"/>
    <mergeCell ref="C1031:H1031"/>
    <mergeCell ref="I1031:J1031"/>
    <mergeCell ref="A1041:B1041"/>
    <mergeCell ref="A1042:B1042"/>
    <mergeCell ref="A1040:H1040"/>
    <mergeCell ref="I1040:J1040"/>
    <mergeCell ref="A1038:B1038"/>
    <mergeCell ref="A1036:B1036"/>
    <mergeCell ref="A1037:B1037"/>
    <mergeCell ref="C1037:H1037"/>
    <mergeCell ref="I1037:J1037"/>
    <mergeCell ref="A1047:B1047"/>
    <mergeCell ref="A1046:H1046"/>
    <mergeCell ref="I1046:J1046"/>
    <mergeCell ref="A1043:B1043"/>
    <mergeCell ref="A1044:B1044"/>
    <mergeCell ref="C1043:H1043"/>
    <mergeCell ref="I1043:J1043"/>
    <mergeCell ref="A1052:B1052"/>
    <mergeCell ref="C1052:H1052"/>
    <mergeCell ref="I1052:J1052"/>
    <mergeCell ref="A1048:B1048"/>
    <mergeCell ref="A1049:H1049"/>
    <mergeCell ref="I1049:J1049"/>
    <mergeCell ref="A1055:B1055"/>
    <mergeCell ref="A1056:B1056"/>
    <mergeCell ref="C1055:H1055"/>
    <mergeCell ref="I1055:J1055"/>
    <mergeCell ref="A1053:B1053"/>
    <mergeCell ref="A1054:B1054"/>
    <mergeCell ref="A1059:B1059"/>
    <mergeCell ref="A1060:B1060"/>
    <mergeCell ref="A1061:H1061"/>
    <mergeCell ref="I1061:J1061"/>
    <mergeCell ref="A1057:B1057"/>
    <mergeCell ref="A1058:B1058"/>
    <mergeCell ref="C1058:H1058"/>
    <mergeCell ref="I1058:J1058"/>
    <mergeCell ref="A1068:B1068"/>
    <mergeCell ref="A1069:B1069"/>
    <mergeCell ref="A1067:H1067"/>
    <mergeCell ref="I1067:J1067"/>
    <mergeCell ref="A1063:B1063"/>
    <mergeCell ref="A1064:B1064"/>
    <mergeCell ref="A1065:B1065"/>
    <mergeCell ref="C1064:H1064"/>
    <mergeCell ref="I1064:J1064"/>
    <mergeCell ref="A1075:B1075"/>
    <mergeCell ref="A1076:H1076"/>
    <mergeCell ref="I1076:J1076"/>
    <mergeCell ref="A1073:B1073"/>
    <mergeCell ref="A1074:B1074"/>
    <mergeCell ref="C1073:H1073"/>
    <mergeCell ref="I1073:J1073"/>
    <mergeCell ref="A1083:B1083"/>
    <mergeCell ref="A1084:B1084"/>
    <mergeCell ref="A1080:B1080"/>
    <mergeCell ref="A1082:H1082"/>
    <mergeCell ref="I1082:J1082"/>
    <mergeCell ref="A1078:B1078"/>
    <mergeCell ref="A1079:B1079"/>
    <mergeCell ref="C1079:H1079"/>
    <mergeCell ref="I1079:J1079"/>
    <mergeCell ref="A1088:B1088"/>
    <mergeCell ref="A1089:B1089"/>
    <mergeCell ref="A1090:B1090"/>
    <mergeCell ref="C1088:H1088"/>
    <mergeCell ref="I1088:J1088"/>
    <mergeCell ref="A1085:B1085"/>
    <mergeCell ref="C1085:H1085"/>
    <mergeCell ref="I1085:J1085"/>
    <mergeCell ref="A1098:B1098"/>
    <mergeCell ref="A1099:B1099"/>
    <mergeCell ref="A1095:B1095"/>
    <mergeCell ref="A1097:H1097"/>
    <mergeCell ref="I1097:J1097"/>
    <mergeCell ref="A1093:B1093"/>
    <mergeCell ref="A1094:B1094"/>
    <mergeCell ref="C1094:H1094"/>
    <mergeCell ref="I1094:J1094"/>
    <mergeCell ref="C1105:H1105"/>
    <mergeCell ref="I1105:J1105"/>
    <mergeCell ref="A1100:B1100"/>
    <mergeCell ref="A1103:B1103"/>
    <mergeCell ref="C1100:H1100"/>
    <mergeCell ref="I1100:J1100"/>
    <mergeCell ref="C1103:H1103"/>
    <mergeCell ref="I1103:J1103"/>
    <mergeCell ref="A1112:B1112"/>
    <mergeCell ref="A1113:B1113"/>
    <mergeCell ref="A1111:H1111"/>
    <mergeCell ref="I1111:J1111"/>
    <mergeCell ref="A1109:B1109"/>
    <mergeCell ref="A1108:B1108"/>
    <mergeCell ref="C1108:H1108"/>
    <mergeCell ref="I1108:J1108"/>
    <mergeCell ref="A1110:H1110"/>
    <mergeCell ref="I1110:J1110"/>
    <mergeCell ref="A1117:B1117"/>
    <mergeCell ref="A1118:B1118"/>
    <mergeCell ref="A1119:B1119"/>
    <mergeCell ref="C1117:H1117"/>
    <mergeCell ref="I1117:J1117"/>
    <mergeCell ref="A1114:B1114"/>
    <mergeCell ref="C1114:H1114"/>
    <mergeCell ref="I1114:J1114"/>
    <mergeCell ref="A1126:B1126"/>
    <mergeCell ref="A1127:B1127"/>
    <mergeCell ref="C1126:H1126"/>
    <mergeCell ref="I1126:J1126"/>
    <mergeCell ref="A1122:B1122"/>
    <mergeCell ref="A1123:B1123"/>
    <mergeCell ref="C1123:H1123"/>
    <mergeCell ref="I1123:J1123"/>
    <mergeCell ref="A1133:B1133"/>
    <mergeCell ref="A1134:B1134"/>
    <mergeCell ref="A1132:H1132"/>
    <mergeCell ref="I1132:J1132"/>
    <mergeCell ref="A1128:B1128"/>
    <mergeCell ref="A1129:B1129"/>
    <mergeCell ref="A1130:B1130"/>
    <mergeCell ref="C1129:H1129"/>
    <mergeCell ref="I1129:J1129"/>
    <mergeCell ref="A1138:B1138"/>
    <mergeCell ref="A1139:B1139"/>
    <mergeCell ref="A1140:B1140"/>
    <mergeCell ref="C1138:H1138"/>
    <mergeCell ref="I1138:J1138"/>
    <mergeCell ref="A1135:B1135"/>
    <mergeCell ref="C1135:H1135"/>
    <mergeCell ref="I1135:J1135"/>
    <mergeCell ref="A1148:B1148"/>
    <mergeCell ref="A1149:B1149"/>
    <mergeCell ref="A1147:H1147"/>
    <mergeCell ref="I1147:J1147"/>
    <mergeCell ref="A1144:B1144"/>
    <mergeCell ref="A1145:B1145"/>
    <mergeCell ref="C1144:H1144"/>
    <mergeCell ref="I1144:J1144"/>
    <mergeCell ref="A1154:B1154"/>
    <mergeCell ref="A1155:B1155"/>
    <mergeCell ref="A1156:H1156"/>
    <mergeCell ref="I1156:J1156"/>
    <mergeCell ref="A1150:B1150"/>
    <mergeCell ref="A1153:B1153"/>
    <mergeCell ref="C1150:H1150"/>
    <mergeCell ref="I1150:J1150"/>
    <mergeCell ref="C1153:H1153"/>
    <mergeCell ref="I1153:J1153"/>
    <mergeCell ref="A1163:B1163"/>
    <mergeCell ref="A1164:B1164"/>
    <mergeCell ref="A1165:B1165"/>
    <mergeCell ref="C1165:H1165"/>
    <mergeCell ref="I1165:J1165"/>
    <mergeCell ref="A1160:B1160"/>
    <mergeCell ref="A1162:H1162"/>
    <mergeCell ref="I1162:J1162"/>
    <mergeCell ref="I1174:J1174"/>
    <mergeCell ref="A1169:B1169"/>
    <mergeCell ref="A1170:B1170"/>
    <mergeCell ref="C1168:H1168"/>
    <mergeCell ref="I1168:J1168"/>
    <mergeCell ref="A1171:H1171"/>
    <mergeCell ref="I1171:J1171"/>
    <mergeCell ref="A1168:B1168"/>
    <mergeCell ref="A1184:B1184"/>
    <mergeCell ref="A1185:B1185"/>
    <mergeCell ref="A1183:B1183"/>
    <mergeCell ref="C1183:H1183"/>
    <mergeCell ref="I1183:J1183"/>
    <mergeCell ref="A1178:B1178"/>
    <mergeCell ref="A1179:B1179"/>
    <mergeCell ref="A1180:B1180"/>
    <mergeCell ref="C1180:H1180"/>
    <mergeCell ref="I1180:J1180"/>
    <mergeCell ref="A1193:B1193"/>
    <mergeCell ref="A1192:H1192"/>
    <mergeCell ref="I1192:J1192"/>
    <mergeCell ref="A1188:B1188"/>
    <mergeCell ref="A1189:B1189"/>
    <mergeCell ref="A1190:B1190"/>
    <mergeCell ref="C1189:H1189"/>
    <mergeCell ref="I1189:J1189"/>
    <mergeCell ref="I1204:J1204"/>
    <mergeCell ref="A1199:B1199"/>
    <mergeCell ref="A1200:B1200"/>
    <mergeCell ref="C1198:H1198"/>
    <mergeCell ref="I1198:J1198"/>
    <mergeCell ref="A1194:B1194"/>
    <mergeCell ref="A1195:B1195"/>
    <mergeCell ref="A1198:B1198"/>
    <mergeCell ref="C1195:H1195"/>
    <mergeCell ref="I1195:J1195"/>
    <mergeCell ref="A1209:B1209"/>
    <mergeCell ref="A1210:B1210"/>
    <mergeCell ref="A1211:B1211"/>
    <mergeCell ref="A1208:B1208"/>
    <mergeCell ref="A1207:H1207"/>
    <mergeCell ref="I1207:J1207"/>
    <mergeCell ref="C1210:H1210"/>
    <mergeCell ref="I1210:J1210"/>
    <mergeCell ref="A1223:B1223"/>
    <mergeCell ref="A1222:H1222"/>
    <mergeCell ref="I1222:J1222"/>
    <mergeCell ref="A1218:B1218"/>
    <mergeCell ref="A1219:B1219"/>
    <mergeCell ref="A1214:B1214"/>
    <mergeCell ref="A1215:B1215"/>
    <mergeCell ref="C1214:H1214"/>
    <mergeCell ref="I1214:J1214"/>
    <mergeCell ref="C1219:H1219"/>
    <mergeCell ref="A1224:B1224"/>
    <mergeCell ref="A1225:B1225"/>
    <mergeCell ref="A1226:B1226"/>
    <mergeCell ref="A1227:B1227"/>
    <mergeCell ref="C1225:H1225"/>
    <mergeCell ref="I1225:J1225"/>
    <mergeCell ref="A1231:B1231"/>
    <mergeCell ref="A1232:B1232"/>
    <mergeCell ref="A1233:B1233"/>
    <mergeCell ref="C1231:H1231"/>
    <mergeCell ref="I1231:J1231"/>
    <mergeCell ref="A1228:B1228"/>
    <mergeCell ref="C1228:H1228"/>
    <mergeCell ref="I1228:J1228"/>
    <mergeCell ref="A1239:B1239"/>
    <mergeCell ref="A1240:B1240"/>
    <mergeCell ref="C1240:H1240"/>
    <mergeCell ref="I1240:J1240"/>
    <mergeCell ref="A1234:B1234"/>
    <mergeCell ref="A1235:B1235"/>
    <mergeCell ref="A1236:B1236"/>
    <mergeCell ref="A1237:B1237"/>
    <mergeCell ref="A1238:B1238"/>
    <mergeCell ref="C1234:H1234"/>
    <mergeCell ref="I1249:J1249"/>
    <mergeCell ref="A1245:B1245"/>
    <mergeCell ref="A1246:B1246"/>
    <mergeCell ref="C1246:H1246"/>
    <mergeCell ref="I1246:J1246"/>
    <mergeCell ref="A1241:B1241"/>
    <mergeCell ref="A1242:B1242"/>
    <mergeCell ref="A1243:H1243"/>
    <mergeCell ref="I1243:J1243"/>
    <mergeCell ref="A1257:B1257"/>
    <mergeCell ref="A1258:B1258"/>
    <mergeCell ref="A1259:B1259"/>
    <mergeCell ref="C1258:H1258"/>
    <mergeCell ref="I1258:J1258"/>
    <mergeCell ref="A1253:B1253"/>
    <mergeCell ref="A1254:B1254"/>
    <mergeCell ref="A1255:B1255"/>
    <mergeCell ref="A1256:B1256"/>
    <mergeCell ref="C1255:H1255"/>
    <mergeCell ref="A1265:B1265"/>
    <mergeCell ref="A1266:B1266"/>
    <mergeCell ref="A1264:B1264"/>
    <mergeCell ref="C1264:H1264"/>
    <mergeCell ref="I1264:J1264"/>
    <mergeCell ref="A1260:B1260"/>
    <mergeCell ref="A1261:B1261"/>
    <mergeCell ref="C1261:H1261"/>
    <mergeCell ref="I1261:J1261"/>
    <mergeCell ref="I1278:J1278"/>
    <mergeCell ref="A1274:B1274"/>
    <mergeCell ref="A1275:B1275"/>
    <mergeCell ref="C1275:H1275"/>
    <mergeCell ref="I1275:J1275"/>
    <mergeCell ref="A1270:B1270"/>
    <mergeCell ref="A1271:B1271"/>
    <mergeCell ref="A1272:B1272"/>
    <mergeCell ref="A1273:B1273"/>
    <mergeCell ref="C1270:H1270"/>
    <mergeCell ref="I1287:J1287"/>
    <mergeCell ref="A1284:B1284"/>
    <mergeCell ref="C1284:H1284"/>
    <mergeCell ref="I1284:J1284"/>
    <mergeCell ref="A1282:B1282"/>
    <mergeCell ref="A1283:B1283"/>
    <mergeCell ref="A1300:B1300"/>
    <mergeCell ref="A1301:H1301"/>
    <mergeCell ref="I1301:J1301"/>
    <mergeCell ref="A1299:B1299"/>
    <mergeCell ref="A1298:H1298"/>
    <mergeCell ref="I1298:J1298"/>
    <mergeCell ref="A1304:B1304"/>
    <mergeCell ref="A1305:B1305"/>
    <mergeCell ref="A1306:B1306"/>
    <mergeCell ref="C1304:H1304"/>
    <mergeCell ref="I1304:J1304"/>
    <mergeCell ref="A1303:B1303"/>
    <mergeCell ref="A1309:B1309"/>
    <mergeCell ref="A1310:B1310"/>
    <mergeCell ref="A1311:B1311"/>
    <mergeCell ref="C1310:H1310"/>
    <mergeCell ref="I1310:J1310"/>
    <mergeCell ref="A1307:B1307"/>
    <mergeCell ref="A1308:B1308"/>
    <mergeCell ref="C1307:H1307"/>
    <mergeCell ref="I1307:J1307"/>
    <mergeCell ref="A1314:B1314"/>
    <mergeCell ref="A1315:B1315"/>
    <mergeCell ref="A1316:B1316"/>
    <mergeCell ref="C1316:H1316"/>
    <mergeCell ref="I1316:J1316"/>
    <mergeCell ref="A1312:B1312"/>
    <mergeCell ref="A1313:B1313"/>
    <mergeCell ref="C1313:H1313"/>
    <mergeCell ref="I1313:J1313"/>
    <mergeCell ref="A1322:B1322"/>
    <mergeCell ref="C1319:H1319"/>
    <mergeCell ref="I1319:J1319"/>
    <mergeCell ref="C1322:H1322"/>
    <mergeCell ref="A1317:B1317"/>
    <mergeCell ref="A1318:B1318"/>
    <mergeCell ref="I1322:J1322"/>
    <mergeCell ref="I1331:J1331"/>
    <mergeCell ref="A1326:B1326"/>
    <mergeCell ref="A1327:B1327"/>
    <mergeCell ref="A1328:H1328"/>
    <mergeCell ref="I1328:J1328"/>
    <mergeCell ref="A1323:B1323"/>
    <mergeCell ref="A1324:B1324"/>
    <mergeCell ref="A1325:B1325"/>
    <mergeCell ref="C1325:H1325"/>
    <mergeCell ref="I1325:J1325"/>
    <mergeCell ref="A1340:B1340"/>
    <mergeCell ref="A1341:B1341"/>
    <mergeCell ref="A1342:B1342"/>
    <mergeCell ref="A1335:B1335"/>
    <mergeCell ref="A1336:B1336"/>
    <mergeCell ref="A1334:H1334"/>
    <mergeCell ref="A1343:B1343"/>
    <mergeCell ref="A1344:B1344"/>
    <mergeCell ref="A1345:B1345"/>
    <mergeCell ref="A1346:B1346"/>
    <mergeCell ref="C1346:H1346"/>
    <mergeCell ref="I1346:J1346"/>
    <mergeCell ref="A1356:B1356"/>
    <mergeCell ref="A1357:B1357"/>
    <mergeCell ref="A1358:B1358"/>
    <mergeCell ref="C1357:H1357"/>
    <mergeCell ref="I1357:J1357"/>
    <mergeCell ref="A1354:B1354"/>
    <mergeCell ref="A1355:B1355"/>
    <mergeCell ref="C1354:H1354"/>
    <mergeCell ref="I1354:J1354"/>
    <mergeCell ref="A1366:B1366"/>
    <mergeCell ref="A1367:B1367"/>
    <mergeCell ref="C1366:H1366"/>
    <mergeCell ref="I1366:J1366"/>
    <mergeCell ref="A1364:B1364"/>
    <mergeCell ref="A1359:B1359"/>
    <mergeCell ref="A1360:B1360"/>
    <mergeCell ref="A1361:B1361"/>
    <mergeCell ref="C1360:H1360"/>
    <mergeCell ref="I1360:J1360"/>
    <mergeCell ref="A1373:B1373"/>
    <mergeCell ref="A1374:B1374"/>
    <mergeCell ref="A1372:H1372"/>
    <mergeCell ref="I1372:J1372"/>
    <mergeCell ref="A1368:B1368"/>
    <mergeCell ref="A1369:B1369"/>
    <mergeCell ref="A1370:B1370"/>
    <mergeCell ref="C1369:H1369"/>
    <mergeCell ref="I1369:J1369"/>
    <mergeCell ref="A1377:B1377"/>
    <mergeCell ref="A1378:B1378"/>
    <mergeCell ref="C1378:H1378"/>
    <mergeCell ref="I1378:J1378"/>
    <mergeCell ref="A1375:B1375"/>
    <mergeCell ref="A1376:B1376"/>
    <mergeCell ref="C1375:H1375"/>
    <mergeCell ref="I1375:J1375"/>
    <mergeCell ref="A1382:B1382"/>
    <mergeCell ref="A1383:B1383"/>
    <mergeCell ref="A1379:B1379"/>
    <mergeCell ref="A1380:B1380"/>
    <mergeCell ref="A1381:B1381"/>
    <mergeCell ref="C1381:H1381"/>
    <mergeCell ref="A1388:B1388"/>
    <mergeCell ref="A1387:H1387"/>
    <mergeCell ref="I1387:J1387"/>
    <mergeCell ref="A1384:B1384"/>
    <mergeCell ref="A1385:B1385"/>
    <mergeCell ref="C1384:H1384"/>
    <mergeCell ref="I1384:J1384"/>
    <mergeCell ref="A1392:B1392"/>
    <mergeCell ref="A1393:B1393"/>
    <mergeCell ref="C1393:H1393"/>
    <mergeCell ref="I1393:J1393"/>
    <mergeCell ref="A1389:B1389"/>
    <mergeCell ref="A1390:B1390"/>
    <mergeCell ref="A1391:B1391"/>
    <mergeCell ref="C1390:H1390"/>
    <mergeCell ref="I1390:J1390"/>
    <mergeCell ref="A1402:B1402"/>
    <mergeCell ref="A1403:B1403"/>
    <mergeCell ref="A1398:B1398"/>
    <mergeCell ref="A1401:B1401"/>
    <mergeCell ref="A1396:B1396"/>
    <mergeCell ref="A1397:B1397"/>
    <mergeCell ref="A1399:H1399"/>
    <mergeCell ref="C1402:H1402"/>
    <mergeCell ref="A1408:B1408"/>
    <mergeCell ref="A1409:B1409"/>
    <mergeCell ref="A1406:B1406"/>
    <mergeCell ref="A1407:B1407"/>
    <mergeCell ref="A1404:H1404"/>
    <mergeCell ref="I1404:J1404"/>
    <mergeCell ref="C1407:H1407"/>
    <mergeCell ref="I1407:J1407"/>
    <mergeCell ref="A1414:B1414"/>
    <mergeCell ref="A1415:B1415"/>
    <mergeCell ref="A1416:H1416"/>
    <mergeCell ref="I1416:J1416"/>
    <mergeCell ref="A1412:B1412"/>
    <mergeCell ref="A1413:B1413"/>
    <mergeCell ref="C1413:H1413"/>
    <mergeCell ref="I1413:J1413"/>
    <mergeCell ref="A1419:B1419"/>
    <mergeCell ref="A1420:B1420"/>
    <mergeCell ref="A1421:B1421"/>
    <mergeCell ref="A1422:B1422"/>
    <mergeCell ref="A1423:B1423"/>
    <mergeCell ref="C1419:H1419"/>
    <mergeCell ref="C1422:H1422"/>
    <mergeCell ref="A1427:B1427"/>
    <mergeCell ref="A1428:H1428"/>
    <mergeCell ref="I1428:J1428"/>
    <mergeCell ref="A1424:B1424"/>
    <mergeCell ref="A1425:B1425"/>
    <mergeCell ref="A1426:B1426"/>
    <mergeCell ref="C1425:H1425"/>
    <mergeCell ref="I1425:J1425"/>
    <mergeCell ref="A1433:B1433"/>
    <mergeCell ref="A1434:B1434"/>
    <mergeCell ref="A1435:B1435"/>
    <mergeCell ref="C1434:H1434"/>
    <mergeCell ref="I1434:J1434"/>
    <mergeCell ref="A1430:B1430"/>
    <mergeCell ref="A1431:B1431"/>
    <mergeCell ref="A1432:B1432"/>
    <mergeCell ref="C1431:H1431"/>
    <mergeCell ref="I1431:J1431"/>
    <mergeCell ref="A1440:B1440"/>
    <mergeCell ref="A1441:B1441"/>
    <mergeCell ref="C1440:H1440"/>
    <mergeCell ref="I1440:J1440"/>
    <mergeCell ref="A1436:B1436"/>
    <mergeCell ref="A1437:B1437"/>
    <mergeCell ref="C1437:H1437"/>
    <mergeCell ref="I1437:J1437"/>
    <mergeCell ref="A1447:B1447"/>
    <mergeCell ref="A1446:H1446"/>
    <mergeCell ref="I1446:J1446"/>
    <mergeCell ref="A1442:B1442"/>
    <mergeCell ref="A1443:B1443"/>
    <mergeCell ref="A1444:B1444"/>
    <mergeCell ref="C1443:H1443"/>
    <mergeCell ref="I1443:J1443"/>
    <mergeCell ref="A1451:B1451"/>
    <mergeCell ref="A1448:B1448"/>
    <mergeCell ref="A1449:B1449"/>
    <mergeCell ref="A1450:B1450"/>
    <mergeCell ref="C1449:H1449"/>
    <mergeCell ref="I1449:J1449"/>
    <mergeCell ref="A1459:B1459"/>
    <mergeCell ref="A1458:H1458"/>
    <mergeCell ref="I1458:J1458"/>
    <mergeCell ref="A1454:B1454"/>
    <mergeCell ref="A1455:B1455"/>
    <mergeCell ref="A1456:B1456"/>
    <mergeCell ref="C1455:H1455"/>
    <mergeCell ref="I1455:J1455"/>
    <mergeCell ref="A1463:B1463"/>
    <mergeCell ref="A1460:B1460"/>
    <mergeCell ref="A1461:B1461"/>
    <mergeCell ref="A1462:B1462"/>
    <mergeCell ref="C1461:H1461"/>
    <mergeCell ref="I1461:J1461"/>
    <mergeCell ref="A1471:B1471"/>
    <mergeCell ref="A1472:B1472"/>
    <mergeCell ref="A1468:B1468"/>
    <mergeCell ref="A1470:H1470"/>
    <mergeCell ref="I1470:J1470"/>
    <mergeCell ref="A1466:B1466"/>
    <mergeCell ref="A1467:B1467"/>
    <mergeCell ref="C1467:H1467"/>
    <mergeCell ref="I1467:J1467"/>
    <mergeCell ref="A1480:B1480"/>
    <mergeCell ref="A1481:B1481"/>
    <mergeCell ref="A1479:H1479"/>
    <mergeCell ref="I1479:J1479"/>
    <mergeCell ref="A1476:B1476"/>
    <mergeCell ref="A1477:B1477"/>
    <mergeCell ref="C1476:H1476"/>
    <mergeCell ref="I1476:J1476"/>
    <mergeCell ref="A1496:B1496"/>
    <mergeCell ref="A1497:H1497"/>
    <mergeCell ref="I1497:J1497"/>
    <mergeCell ref="A1495:B1495"/>
    <mergeCell ref="A1494:H1494"/>
    <mergeCell ref="I1494:J1494"/>
    <mergeCell ref="A1504:B1504"/>
    <mergeCell ref="A1505:B1505"/>
    <mergeCell ref="A1503:H1503"/>
    <mergeCell ref="I1503:J1503"/>
    <mergeCell ref="A1500:B1500"/>
    <mergeCell ref="A1501:B1501"/>
    <mergeCell ref="C1500:H1500"/>
    <mergeCell ref="I1500:J1500"/>
    <mergeCell ref="A1508:B1508"/>
    <mergeCell ref="A1509:H1509"/>
    <mergeCell ref="I1509:J1509"/>
    <mergeCell ref="A1507:B1507"/>
    <mergeCell ref="A1506:H1506"/>
    <mergeCell ref="I1506:J1506"/>
    <mergeCell ref="A1514:B1514"/>
    <mergeCell ref="A1515:B1515"/>
    <mergeCell ref="A1516:B1516"/>
    <mergeCell ref="C1515:H1515"/>
    <mergeCell ref="I1515:J1515"/>
    <mergeCell ref="A1511:B1511"/>
    <mergeCell ref="A1512:B1512"/>
    <mergeCell ref="A1513:B1513"/>
    <mergeCell ref="C1512:H1512"/>
    <mergeCell ref="I1512:J1512"/>
    <mergeCell ref="A1519:B1519"/>
    <mergeCell ref="A1520:B1520"/>
    <mergeCell ref="A1517:B1517"/>
    <mergeCell ref="A1518:B1518"/>
    <mergeCell ref="C1518:H1518"/>
    <mergeCell ref="I1518:J1518"/>
    <mergeCell ref="A1523:B1523"/>
    <mergeCell ref="A1524:B1524"/>
    <mergeCell ref="A1525:B1525"/>
    <mergeCell ref="C1524:H1524"/>
    <mergeCell ref="I1524:J1524"/>
    <mergeCell ref="A1521:B1521"/>
    <mergeCell ref="A1522:B1522"/>
    <mergeCell ref="C1521:H1521"/>
    <mergeCell ref="I1521:J1521"/>
    <mergeCell ref="A1528:B1528"/>
    <mergeCell ref="A1529:B1529"/>
    <mergeCell ref="A1530:B1530"/>
    <mergeCell ref="C1530:H1530"/>
    <mergeCell ref="I1530:J1530"/>
    <mergeCell ref="A1526:B1526"/>
    <mergeCell ref="A1527:B1527"/>
    <mergeCell ref="C1527:H1527"/>
    <mergeCell ref="I1527:J1527"/>
    <mergeCell ref="A1533:B1533"/>
    <mergeCell ref="A1534:B1534"/>
    <mergeCell ref="C1533:H1533"/>
    <mergeCell ref="I1533:J1533"/>
    <mergeCell ref="A1531:B1531"/>
    <mergeCell ref="A1532:B1532"/>
    <mergeCell ref="A1539:B1539"/>
    <mergeCell ref="A1540:B1540"/>
    <mergeCell ref="A1541:H1541"/>
    <mergeCell ref="I1541:J1541"/>
    <mergeCell ref="A1535:B1535"/>
    <mergeCell ref="A1536:B1536"/>
    <mergeCell ref="A1537:B1537"/>
    <mergeCell ref="A1538:B1538"/>
    <mergeCell ref="C1538:H1538"/>
    <mergeCell ref="I1538:J1538"/>
    <mergeCell ref="A1546:B1546"/>
    <mergeCell ref="A1547:B1547"/>
    <mergeCell ref="A1548:B1548"/>
    <mergeCell ref="C1547:H1547"/>
    <mergeCell ref="I1547:J1547"/>
    <mergeCell ref="A1543:B1543"/>
    <mergeCell ref="A1544:B1544"/>
    <mergeCell ref="A1545:B1545"/>
    <mergeCell ref="C1544:H1544"/>
    <mergeCell ref="I1544:J1544"/>
    <mergeCell ref="A1551:B1551"/>
    <mergeCell ref="A1552:B1552"/>
    <mergeCell ref="A1549:B1549"/>
    <mergeCell ref="A1550:B1550"/>
    <mergeCell ref="C1550:H1550"/>
    <mergeCell ref="I1550:J1550"/>
    <mergeCell ref="A1560:B1560"/>
    <mergeCell ref="A1561:B1561"/>
    <mergeCell ref="A1559:B1559"/>
    <mergeCell ref="C1559:H1559"/>
    <mergeCell ref="I1559:J1559"/>
    <mergeCell ref="A1553:B1553"/>
    <mergeCell ref="A1554:B1554"/>
    <mergeCell ref="A1555:B1555"/>
    <mergeCell ref="A1556:B1556"/>
    <mergeCell ref="C1553:H1553"/>
    <mergeCell ref="I1565:J1565"/>
    <mergeCell ref="A1562:B1562"/>
    <mergeCell ref="A1563:B1563"/>
    <mergeCell ref="A1564:B1564"/>
    <mergeCell ref="C1562:H1562"/>
    <mergeCell ref="I1562:J1562"/>
    <mergeCell ref="A1572:B1572"/>
    <mergeCell ref="A1573:B1573"/>
    <mergeCell ref="A1574:B1574"/>
    <mergeCell ref="C1573:H1573"/>
    <mergeCell ref="I1573:J1573"/>
    <mergeCell ref="A1569:B1569"/>
    <mergeCell ref="A1570:B1570"/>
    <mergeCell ref="A1571:B1571"/>
    <mergeCell ref="C1571:H1571"/>
    <mergeCell ref="I1571:J1571"/>
    <mergeCell ref="A1578:B1578"/>
    <mergeCell ref="A1579:B1579"/>
    <mergeCell ref="C1579:H1579"/>
    <mergeCell ref="I1579:J1579"/>
    <mergeCell ref="A1575:B1575"/>
    <mergeCell ref="A1576:B1576"/>
    <mergeCell ref="A1577:B1577"/>
    <mergeCell ref="C1576:H1576"/>
    <mergeCell ref="I1576:J1576"/>
    <mergeCell ref="C1575:H1575"/>
    <mergeCell ref="A1585:B1585"/>
    <mergeCell ref="A1586:B1586"/>
    <mergeCell ref="C1585:H1585"/>
    <mergeCell ref="I1585:J1585"/>
    <mergeCell ref="A1580:B1580"/>
    <mergeCell ref="A1581:B1581"/>
    <mergeCell ref="A1582:B1582"/>
    <mergeCell ref="A1583:B1583"/>
    <mergeCell ref="A1584:B1584"/>
    <mergeCell ref="C1582:H1582"/>
    <mergeCell ref="A1590:B1590"/>
    <mergeCell ref="A1591:B1591"/>
    <mergeCell ref="C1591:H1591"/>
    <mergeCell ref="I1591:J1591"/>
    <mergeCell ref="A1587:B1587"/>
    <mergeCell ref="A1588:B1588"/>
    <mergeCell ref="A1589:B1589"/>
    <mergeCell ref="C1588:H1588"/>
    <mergeCell ref="I1588:J1588"/>
    <mergeCell ref="C1587:H1587"/>
    <mergeCell ref="A1592:B1592"/>
    <mergeCell ref="A1593:B1593"/>
    <mergeCell ref="A1594:B1594"/>
    <mergeCell ref="A1595:B1595"/>
    <mergeCell ref="C1594:H1594"/>
    <mergeCell ref="I1594:J1594"/>
    <mergeCell ref="C1593:H1593"/>
    <mergeCell ref="I1593:J1593"/>
    <mergeCell ref="A1601:B1601"/>
    <mergeCell ref="A1602:B1602"/>
    <mergeCell ref="A1603:B1603"/>
    <mergeCell ref="C1603:H1603"/>
    <mergeCell ref="I1603:J1603"/>
    <mergeCell ref="A1599:B1599"/>
    <mergeCell ref="A1600:B1600"/>
    <mergeCell ref="C1600:H1600"/>
    <mergeCell ref="I1600:J1600"/>
    <mergeCell ref="C1599:H1599"/>
    <mergeCell ref="A1606:B1606"/>
    <mergeCell ref="A1607:B1607"/>
    <mergeCell ref="C1606:H1606"/>
    <mergeCell ref="I1606:J1606"/>
    <mergeCell ref="A1604:B1604"/>
    <mergeCell ref="A1605:B1605"/>
    <mergeCell ref="C1605:H1605"/>
    <mergeCell ref="I1605:J1605"/>
    <mergeCell ref="A1612:B1612"/>
    <mergeCell ref="A1613:B1613"/>
    <mergeCell ref="C1612:H1612"/>
    <mergeCell ref="I1612:J1612"/>
    <mergeCell ref="A1611:B1611"/>
    <mergeCell ref="A1608:B1608"/>
    <mergeCell ref="A1609:H1609"/>
    <mergeCell ref="I1609:J1609"/>
    <mergeCell ref="A1618:B1618"/>
    <mergeCell ref="A1619:B1619"/>
    <mergeCell ref="C1618:H1618"/>
    <mergeCell ref="I1618:J1618"/>
    <mergeCell ref="A1614:B1614"/>
    <mergeCell ref="A1615:B1615"/>
    <mergeCell ref="C1615:H1615"/>
    <mergeCell ref="I1615:J1615"/>
    <mergeCell ref="A1624:B1624"/>
    <mergeCell ref="A1625:B1625"/>
    <mergeCell ref="C1624:H1624"/>
    <mergeCell ref="I1624:J1624"/>
    <mergeCell ref="A1620:B1620"/>
    <mergeCell ref="A1621:B1621"/>
    <mergeCell ref="A1622:B1622"/>
    <mergeCell ref="A1623:B1623"/>
    <mergeCell ref="C1621:H1621"/>
    <mergeCell ref="I1621:J1621"/>
    <mergeCell ref="A1628:B1628"/>
    <mergeCell ref="A1629:B1629"/>
    <mergeCell ref="A1630:B1630"/>
    <mergeCell ref="C1630:H1630"/>
    <mergeCell ref="I1630:J1630"/>
    <mergeCell ref="A1626:B1626"/>
    <mergeCell ref="A1627:B1627"/>
    <mergeCell ref="C1627:H1627"/>
    <mergeCell ref="I1627:J1627"/>
    <mergeCell ref="A1634:B1634"/>
    <mergeCell ref="A1635:B1635"/>
    <mergeCell ref="A1631:B1631"/>
    <mergeCell ref="A1632:B1632"/>
    <mergeCell ref="A1633:B1633"/>
    <mergeCell ref="C1633:H1633"/>
    <mergeCell ref="A1636:B1636"/>
    <mergeCell ref="A1637:B1637"/>
    <mergeCell ref="A1638:B1638"/>
    <mergeCell ref="A1639:B1639"/>
    <mergeCell ref="C1636:H1636"/>
    <mergeCell ref="I1636:J1636"/>
    <mergeCell ref="C1639:H1639"/>
    <mergeCell ref="I1639:J1639"/>
    <mergeCell ref="A1647:B1647"/>
    <mergeCell ref="C1647:H1647"/>
    <mergeCell ref="I1647:J1647"/>
    <mergeCell ref="A1642:B1642"/>
    <mergeCell ref="A1643:B1643"/>
    <mergeCell ref="A1640:B1640"/>
    <mergeCell ref="A1641:B1641"/>
    <mergeCell ref="C1642:H1642"/>
    <mergeCell ref="I1642:J1642"/>
    <mergeCell ref="A1645:H1645"/>
    <mergeCell ref="A1651:B1651"/>
    <mergeCell ref="A1652:B1652"/>
    <mergeCell ref="A1648:B1648"/>
    <mergeCell ref="A1649:B1649"/>
    <mergeCell ref="A1650:B1650"/>
    <mergeCell ref="C1650:H1650"/>
    <mergeCell ref="A1655:B1655"/>
    <mergeCell ref="A1656:B1656"/>
    <mergeCell ref="A1657:B1657"/>
    <mergeCell ref="C1656:H1656"/>
    <mergeCell ref="I1656:J1656"/>
    <mergeCell ref="A1653:B1653"/>
    <mergeCell ref="A1654:B1654"/>
    <mergeCell ref="C1653:H1653"/>
    <mergeCell ref="I1653:J1653"/>
    <mergeCell ref="A1658:B1658"/>
    <mergeCell ref="A1659:B1659"/>
    <mergeCell ref="A1660:B1660"/>
    <mergeCell ref="A1661:B1661"/>
    <mergeCell ref="C1659:H1659"/>
    <mergeCell ref="I1659:J1659"/>
    <mergeCell ref="A1665:B1665"/>
    <mergeCell ref="A1666:B1666"/>
    <mergeCell ref="C1665:H1665"/>
    <mergeCell ref="I1665:J1665"/>
    <mergeCell ref="A1662:B1662"/>
    <mergeCell ref="A1663:B1663"/>
    <mergeCell ref="A1664:B1664"/>
    <mergeCell ref="C1662:H1662"/>
    <mergeCell ref="I1662:J1662"/>
    <mergeCell ref="A1669:B1669"/>
    <mergeCell ref="A1670:B1670"/>
    <mergeCell ref="A1667:B1667"/>
    <mergeCell ref="A1668:B1668"/>
    <mergeCell ref="C1668:H1668"/>
    <mergeCell ref="I1668:J1668"/>
    <mergeCell ref="A1674:B1674"/>
    <mergeCell ref="A1675:B1675"/>
    <mergeCell ref="C1674:H1674"/>
    <mergeCell ref="I1674:J1674"/>
    <mergeCell ref="A1671:B1671"/>
    <mergeCell ref="A1672:B1672"/>
    <mergeCell ref="A1673:B1673"/>
    <mergeCell ref="C1671:H1671"/>
    <mergeCell ref="I1671:J1671"/>
    <mergeCell ref="A1681:B1681"/>
    <mergeCell ref="A1682:B1682"/>
    <mergeCell ref="A1680:H1680"/>
    <mergeCell ref="I1680:J1680"/>
    <mergeCell ref="A1676:B1676"/>
    <mergeCell ref="A1677:B1677"/>
    <mergeCell ref="A1678:B1678"/>
    <mergeCell ref="C1677:H1677"/>
    <mergeCell ref="I1677:J1677"/>
    <mergeCell ref="A1683:B1683"/>
    <mergeCell ref="A1684:B1684"/>
    <mergeCell ref="A1685:B1685"/>
    <mergeCell ref="A1686:B1686"/>
    <mergeCell ref="C1683:H1683"/>
    <mergeCell ref="I1683:J1683"/>
    <mergeCell ref="C1686:H1686"/>
    <mergeCell ref="I1686:J1686"/>
    <mergeCell ref="A1690:B1690"/>
    <mergeCell ref="A1691:B1691"/>
    <mergeCell ref="A1692:B1692"/>
    <mergeCell ref="A1693:B1693"/>
    <mergeCell ref="C1692:H1692"/>
    <mergeCell ref="A1687:B1687"/>
    <mergeCell ref="A1688:B1688"/>
    <mergeCell ref="A1689:B1689"/>
    <mergeCell ref="C1689:H1689"/>
    <mergeCell ref="A1698:B1698"/>
    <mergeCell ref="A1699:B1699"/>
    <mergeCell ref="A1700:B1700"/>
    <mergeCell ref="C1698:H1698"/>
    <mergeCell ref="I1698:J1698"/>
    <mergeCell ref="A1694:B1694"/>
    <mergeCell ref="A1695:B1695"/>
    <mergeCell ref="A1696:B1696"/>
    <mergeCell ref="A1697:B1697"/>
    <mergeCell ref="C1695:H1695"/>
    <mergeCell ref="A1704:B1704"/>
    <mergeCell ref="A1705:B1705"/>
    <mergeCell ref="C1704:H1704"/>
    <mergeCell ref="I1704:J1704"/>
    <mergeCell ref="A1701:B1701"/>
    <mergeCell ref="A1702:B1702"/>
    <mergeCell ref="A1703:B1703"/>
    <mergeCell ref="C1701:H1701"/>
    <mergeCell ref="I1701:J1701"/>
    <mergeCell ref="A1709:B1709"/>
    <mergeCell ref="A1710:B1710"/>
    <mergeCell ref="A1711:B1711"/>
    <mergeCell ref="C1710:H1710"/>
    <mergeCell ref="I1710:J1710"/>
    <mergeCell ref="A1706:B1706"/>
    <mergeCell ref="A1707:B1707"/>
    <mergeCell ref="A1708:B1708"/>
    <mergeCell ref="C1707:H1707"/>
    <mergeCell ref="I1707:J1707"/>
    <mergeCell ref="A1716:B1716"/>
    <mergeCell ref="A1717:B1717"/>
    <mergeCell ref="C1716:H1716"/>
    <mergeCell ref="I1716:J1716"/>
    <mergeCell ref="A1712:B1712"/>
    <mergeCell ref="A1713:B1713"/>
    <mergeCell ref="C1713:H1713"/>
    <mergeCell ref="I1713:J1713"/>
    <mergeCell ref="A1720:B1720"/>
    <mergeCell ref="A1721:B1721"/>
    <mergeCell ref="A1718:B1718"/>
    <mergeCell ref="A1719:B1719"/>
    <mergeCell ref="C1719:H1719"/>
    <mergeCell ref="I1719:J1719"/>
    <mergeCell ref="A1726:B1726"/>
    <mergeCell ref="A1727:B1727"/>
    <mergeCell ref="C1727:H1727"/>
    <mergeCell ref="I1727:J1727"/>
    <mergeCell ref="A1724:B1724"/>
    <mergeCell ref="A1725:B1725"/>
    <mergeCell ref="C1725:H1725"/>
    <mergeCell ref="I1725:J1725"/>
    <mergeCell ref="A1730:B1730"/>
    <mergeCell ref="A1731:B1731"/>
    <mergeCell ref="C1730:H1730"/>
    <mergeCell ref="I1730:J1730"/>
    <mergeCell ref="A1728:B1728"/>
    <mergeCell ref="A1729:B1729"/>
    <mergeCell ref="C1729:H1729"/>
    <mergeCell ref="I1729:J1729"/>
    <mergeCell ref="A1737:B1737"/>
    <mergeCell ref="A1738:B1738"/>
    <mergeCell ref="A1736:B1736"/>
    <mergeCell ref="C1736:H1736"/>
    <mergeCell ref="I1736:J1736"/>
    <mergeCell ref="A1732:B1732"/>
    <mergeCell ref="A1733:B1733"/>
    <mergeCell ref="C1733:H1733"/>
    <mergeCell ref="I1733:J1733"/>
    <mergeCell ref="I1745:J1745"/>
    <mergeCell ref="A1743:B1743"/>
    <mergeCell ref="A1744:B1744"/>
    <mergeCell ref="A1739:B1739"/>
    <mergeCell ref="A1740:B1740"/>
    <mergeCell ref="A1741:B1741"/>
    <mergeCell ref="A1742:B1742"/>
    <mergeCell ref="C1739:H1739"/>
    <mergeCell ref="I1739:J1739"/>
    <mergeCell ref="C1742:H1742"/>
    <mergeCell ref="A1750:B1750"/>
    <mergeCell ref="A1751:B1751"/>
    <mergeCell ref="C1751:H1751"/>
    <mergeCell ref="I1751:J1751"/>
    <mergeCell ref="A1749:B1749"/>
    <mergeCell ref="A1748:H1748"/>
    <mergeCell ref="I1748:J1748"/>
    <mergeCell ref="I1757:J1757"/>
    <mergeCell ref="A1755:B1755"/>
    <mergeCell ref="A1756:B1756"/>
    <mergeCell ref="A1752:B1752"/>
    <mergeCell ref="A1753:B1753"/>
    <mergeCell ref="A1754:B1754"/>
    <mergeCell ref="C1754:H1754"/>
    <mergeCell ref="I1754:J1754"/>
    <mergeCell ref="A1762:B1762"/>
    <mergeCell ref="A1763:H1763"/>
    <mergeCell ref="I1763:J1763"/>
    <mergeCell ref="A1761:B1761"/>
    <mergeCell ref="A1760:H1760"/>
    <mergeCell ref="I1760:J1760"/>
    <mergeCell ref="A1771:B1771"/>
    <mergeCell ref="A1772:B1772"/>
    <mergeCell ref="C1772:H1772"/>
    <mergeCell ref="I1772:J1772"/>
    <mergeCell ref="A1769:B1769"/>
    <mergeCell ref="A1770:B1770"/>
    <mergeCell ref="C1769:H1769"/>
    <mergeCell ref="I1769:J1769"/>
    <mergeCell ref="A1778:B1778"/>
    <mergeCell ref="A1779:B1779"/>
    <mergeCell ref="C1778:H1778"/>
    <mergeCell ref="I1778:J1778"/>
    <mergeCell ref="A1774:B1774"/>
    <mergeCell ref="A1775:B1775"/>
    <mergeCell ref="C1775:H1775"/>
    <mergeCell ref="I1775:J1775"/>
    <mergeCell ref="A1782:B1782"/>
    <mergeCell ref="A1783:B1783"/>
    <mergeCell ref="A1780:B1780"/>
    <mergeCell ref="A1781:B1781"/>
    <mergeCell ref="C1781:H1781"/>
    <mergeCell ref="I1781:J1781"/>
    <mergeCell ref="A1784:B1784"/>
    <mergeCell ref="A1785:B1785"/>
    <mergeCell ref="A1786:B1786"/>
    <mergeCell ref="A1787:B1787"/>
    <mergeCell ref="C1784:H1784"/>
    <mergeCell ref="I1784:J1784"/>
    <mergeCell ref="C1787:H1787"/>
    <mergeCell ref="I1787:J1787"/>
    <mergeCell ref="A1790:B1790"/>
    <mergeCell ref="A1791:B1791"/>
    <mergeCell ref="C1790:H1790"/>
    <mergeCell ref="I1790:J1790"/>
    <mergeCell ref="A1788:B1788"/>
    <mergeCell ref="A1789:B1789"/>
    <mergeCell ref="A1794:B1794"/>
    <mergeCell ref="A1795:B1795"/>
    <mergeCell ref="A1796:B1796"/>
    <mergeCell ref="A1797:B1797"/>
    <mergeCell ref="A1792:B1792"/>
    <mergeCell ref="A1793:B1793"/>
    <mergeCell ref="A1798:B1798"/>
    <mergeCell ref="A1799:B1799"/>
    <mergeCell ref="C1796:H1796"/>
    <mergeCell ref="I1796:J1796"/>
    <mergeCell ref="C1799:H1799"/>
    <mergeCell ref="I1799:J1799"/>
    <mergeCell ref="A1804:B1804"/>
    <mergeCell ref="A1805:B1805"/>
    <mergeCell ref="A1800:B1800"/>
    <mergeCell ref="A1801:B1801"/>
    <mergeCell ref="A1802:B1802"/>
    <mergeCell ref="A1803:B1803"/>
    <mergeCell ref="A1812:B1812"/>
    <mergeCell ref="A1811:H1811"/>
    <mergeCell ref="I1811:J1811"/>
    <mergeCell ref="A1806:B1806"/>
    <mergeCell ref="A1807:B1807"/>
    <mergeCell ref="A1808:B1808"/>
    <mergeCell ref="C1808:H1808"/>
    <mergeCell ref="I1808:J1808"/>
    <mergeCell ref="A1815:B1815"/>
    <mergeCell ref="A1816:B1816"/>
    <mergeCell ref="A1813:B1813"/>
    <mergeCell ref="A1814:B1814"/>
    <mergeCell ref="C1814:H1814"/>
    <mergeCell ref="I1814:J1814"/>
    <mergeCell ref="A1819:B1819"/>
    <mergeCell ref="A1820:B1820"/>
    <mergeCell ref="C1820:H1820"/>
    <mergeCell ref="I1820:J1820"/>
    <mergeCell ref="A1817:B1817"/>
    <mergeCell ref="A1818:B1818"/>
    <mergeCell ref="C1817:H1817"/>
    <mergeCell ref="I1817:J1817"/>
    <mergeCell ref="A1823:B1823"/>
    <mergeCell ref="A1824:B1824"/>
    <mergeCell ref="C1823:H1823"/>
    <mergeCell ref="I1823:J1823"/>
    <mergeCell ref="A1821:B1821"/>
    <mergeCell ref="A1822:B1822"/>
    <mergeCell ref="A1829:B1829"/>
    <mergeCell ref="C1829:H1829"/>
    <mergeCell ref="I1829:J1829"/>
    <mergeCell ref="A1825:B1825"/>
    <mergeCell ref="A1826:B1826"/>
    <mergeCell ref="C1826:H1826"/>
    <mergeCell ref="I1826:J1826"/>
    <mergeCell ref="A1832:B1832"/>
    <mergeCell ref="A1833:B1833"/>
    <mergeCell ref="C1832:H1832"/>
    <mergeCell ref="I1832:J1832"/>
    <mergeCell ref="A1830:B1830"/>
    <mergeCell ref="A1831:B1831"/>
    <mergeCell ref="A1839:B1839"/>
    <mergeCell ref="A1840:B1840"/>
    <mergeCell ref="A1838:H1838"/>
    <mergeCell ref="I1838:J1838"/>
    <mergeCell ref="A1836:B1836"/>
    <mergeCell ref="A1834:B1834"/>
    <mergeCell ref="A1835:B1835"/>
    <mergeCell ref="C1835:H1835"/>
    <mergeCell ref="I1835:J1835"/>
    <mergeCell ref="A1843:B1843"/>
    <mergeCell ref="A1844:B1844"/>
    <mergeCell ref="C1844:H1844"/>
    <mergeCell ref="I1844:J1844"/>
    <mergeCell ref="A1841:B1841"/>
    <mergeCell ref="A1842:B1842"/>
    <mergeCell ref="C1841:H1841"/>
    <mergeCell ref="I1841:J1841"/>
    <mergeCell ref="A1845:B1845"/>
    <mergeCell ref="A1846:B1846"/>
    <mergeCell ref="A1847:B1847"/>
    <mergeCell ref="A1848:B1848"/>
    <mergeCell ref="C1847:H1847"/>
    <mergeCell ref="I1847:J1847"/>
    <mergeCell ref="A1853:B1853"/>
    <mergeCell ref="A1854:B1854"/>
    <mergeCell ref="C1853:H1853"/>
    <mergeCell ref="I1853:J1853"/>
    <mergeCell ref="A1849:B1849"/>
    <mergeCell ref="A1850:B1850"/>
    <mergeCell ref="A1851:B1851"/>
    <mergeCell ref="A1852:B1852"/>
    <mergeCell ref="C1850:H1850"/>
    <mergeCell ref="I1850:J1850"/>
    <mergeCell ref="A1857:B1857"/>
    <mergeCell ref="A1858:B1858"/>
    <mergeCell ref="A1855:B1855"/>
    <mergeCell ref="A1856:B1856"/>
    <mergeCell ref="C1856:H1856"/>
    <mergeCell ref="I1856:J1856"/>
    <mergeCell ref="A1861:B1861"/>
    <mergeCell ref="A1862:B1862"/>
    <mergeCell ref="C1862:H1862"/>
    <mergeCell ref="I1862:J1862"/>
    <mergeCell ref="A1859:B1859"/>
    <mergeCell ref="A1860:B1860"/>
    <mergeCell ref="C1859:H1859"/>
    <mergeCell ref="I1859:J1859"/>
    <mergeCell ref="A1865:B1865"/>
    <mergeCell ref="A1866:B1866"/>
    <mergeCell ref="C1865:H1865"/>
    <mergeCell ref="I1865:J1865"/>
    <mergeCell ref="A1863:B1863"/>
    <mergeCell ref="A1864:B1864"/>
    <mergeCell ref="A1869:B1869"/>
    <mergeCell ref="A1870:B1870"/>
    <mergeCell ref="A1871:B1871"/>
    <mergeCell ref="C1871:H1871"/>
    <mergeCell ref="I1871:J1871"/>
    <mergeCell ref="A1867:B1867"/>
    <mergeCell ref="A1868:B1868"/>
    <mergeCell ref="C1868:H1868"/>
    <mergeCell ref="I1868:J1868"/>
    <mergeCell ref="A1874:B1874"/>
    <mergeCell ref="A1875:B1875"/>
    <mergeCell ref="C1874:H1874"/>
    <mergeCell ref="I1874:J1874"/>
    <mergeCell ref="A1872:B1872"/>
    <mergeCell ref="A1873:B1873"/>
    <mergeCell ref="A1880:B1880"/>
    <mergeCell ref="A1881:B1881"/>
    <mergeCell ref="A1882:B1882"/>
    <mergeCell ref="C1880:H1880"/>
    <mergeCell ref="I1880:J1880"/>
    <mergeCell ref="A1876:B1876"/>
    <mergeCell ref="A1877:B1877"/>
    <mergeCell ref="C1877:H1877"/>
    <mergeCell ref="I1877:J1877"/>
    <mergeCell ref="A1887:B1887"/>
    <mergeCell ref="A1888:B1888"/>
    <mergeCell ref="A1886:H1886"/>
    <mergeCell ref="I1886:J1886"/>
    <mergeCell ref="A1883:B1883"/>
    <mergeCell ref="A1884:B1884"/>
    <mergeCell ref="C1883:H1883"/>
    <mergeCell ref="I1883:J1883"/>
    <mergeCell ref="A1894:B1894"/>
    <mergeCell ref="A1895:B1895"/>
    <mergeCell ref="C1895:H1895"/>
    <mergeCell ref="I1895:J1895"/>
    <mergeCell ref="A1892:B1892"/>
    <mergeCell ref="A1893:B1893"/>
    <mergeCell ref="C1892:H1892"/>
    <mergeCell ref="I1892:J1892"/>
    <mergeCell ref="A1898:B1898"/>
    <mergeCell ref="A1899:B1899"/>
    <mergeCell ref="C1898:H1898"/>
    <mergeCell ref="I1898:J1898"/>
    <mergeCell ref="A1896:B1896"/>
    <mergeCell ref="A1897:B1897"/>
    <mergeCell ref="A1904:B1904"/>
    <mergeCell ref="A1905:B1905"/>
    <mergeCell ref="C1904:H1904"/>
    <mergeCell ref="I1904:J1904"/>
    <mergeCell ref="A1900:B1900"/>
    <mergeCell ref="A1901:B1901"/>
    <mergeCell ref="A1902:B1902"/>
    <mergeCell ref="A1903:B1903"/>
    <mergeCell ref="C1901:H1901"/>
    <mergeCell ref="I1901:J1901"/>
    <mergeCell ref="A1910:B1910"/>
    <mergeCell ref="A1911:B1911"/>
    <mergeCell ref="C1910:H1910"/>
    <mergeCell ref="I1910:J1910"/>
    <mergeCell ref="A1906:B1906"/>
    <mergeCell ref="A1909:B1909"/>
    <mergeCell ref="A1907:H1907"/>
    <mergeCell ref="I1907:J1907"/>
    <mergeCell ref="A1914:B1914"/>
    <mergeCell ref="A1915:B1915"/>
    <mergeCell ref="A1912:B1912"/>
    <mergeCell ref="A1913:B1913"/>
    <mergeCell ref="C1913:H1913"/>
    <mergeCell ref="I1913:J1913"/>
    <mergeCell ref="A1918:B1918"/>
    <mergeCell ref="A1919:B1919"/>
    <mergeCell ref="A1920:B1920"/>
    <mergeCell ref="C1919:H1919"/>
    <mergeCell ref="I1919:J1919"/>
    <mergeCell ref="A1916:B1916"/>
    <mergeCell ref="A1917:B1917"/>
    <mergeCell ref="C1916:H1916"/>
    <mergeCell ref="I1916:J1916"/>
    <mergeCell ref="A1924:B1924"/>
    <mergeCell ref="A1925:B1925"/>
    <mergeCell ref="C1925:H1925"/>
    <mergeCell ref="I1925:J1925"/>
    <mergeCell ref="A1921:B1921"/>
    <mergeCell ref="A1922:B1922"/>
    <mergeCell ref="A1923:B1923"/>
    <mergeCell ref="C1922:H1922"/>
    <mergeCell ref="I1922:J1922"/>
    <mergeCell ref="A1929:B1929"/>
    <mergeCell ref="A1930:B1930"/>
    <mergeCell ref="A1931:B1931"/>
    <mergeCell ref="C1931:H1931"/>
    <mergeCell ref="I1931:J1931"/>
    <mergeCell ref="A1926:B1926"/>
    <mergeCell ref="A1927:B1927"/>
    <mergeCell ref="A1928:B1928"/>
    <mergeCell ref="C1928:H1928"/>
    <mergeCell ref="I1928:J1928"/>
    <mergeCell ref="A1935:B1935"/>
    <mergeCell ref="A1936:B1936"/>
    <mergeCell ref="A1932:B1932"/>
    <mergeCell ref="A1933:B1933"/>
    <mergeCell ref="A1934:B1934"/>
    <mergeCell ref="C1934:H1934"/>
    <mergeCell ref="A1939:B1939"/>
    <mergeCell ref="A1940:B1940"/>
    <mergeCell ref="C1940:H1940"/>
    <mergeCell ref="I1940:J1940"/>
    <mergeCell ref="A1937:B1937"/>
    <mergeCell ref="A1938:B1938"/>
    <mergeCell ref="C1937:H1937"/>
    <mergeCell ref="I1937:J1937"/>
    <mergeCell ref="A1943:B1943"/>
    <mergeCell ref="A1944:B1944"/>
    <mergeCell ref="C1943:H1943"/>
    <mergeCell ref="I1943:J1943"/>
    <mergeCell ref="A1941:B1941"/>
    <mergeCell ref="A1942:B1942"/>
    <mergeCell ref="A1949:B1949"/>
    <mergeCell ref="A1950:B1950"/>
    <mergeCell ref="C1949:H1949"/>
    <mergeCell ref="I1949:J1949"/>
    <mergeCell ref="A1948:B1948"/>
    <mergeCell ref="A1945:B1945"/>
    <mergeCell ref="A1946:H1946"/>
    <mergeCell ref="I1946:J1946"/>
    <mergeCell ref="A1954:B1954"/>
    <mergeCell ref="A1955:B1955"/>
    <mergeCell ref="C1955:H1955"/>
    <mergeCell ref="I1955:J1955"/>
    <mergeCell ref="A1951:B1951"/>
    <mergeCell ref="A1952:B1952"/>
    <mergeCell ref="A1953:B1953"/>
    <mergeCell ref="C1952:H1952"/>
    <mergeCell ref="I1952:J1952"/>
    <mergeCell ref="A1956:B1956"/>
    <mergeCell ref="A1957:B1957"/>
    <mergeCell ref="A1958:B1958"/>
    <mergeCell ref="A1959:B1959"/>
    <mergeCell ref="C1958:H1958"/>
    <mergeCell ref="I1958:J1958"/>
    <mergeCell ref="A1962:B1962"/>
    <mergeCell ref="A1963:B1963"/>
    <mergeCell ref="A1960:B1960"/>
    <mergeCell ref="A1961:B1961"/>
    <mergeCell ref="C1961:H1961"/>
    <mergeCell ref="I1961:J1961"/>
    <mergeCell ref="A1966:B1966"/>
    <mergeCell ref="A1967:B1967"/>
    <mergeCell ref="C1967:H1967"/>
    <mergeCell ref="I1967:J1967"/>
    <mergeCell ref="A1964:B1964"/>
    <mergeCell ref="A1965:B1965"/>
    <mergeCell ref="C1964:H1964"/>
    <mergeCell ref="I1964:J1964"/>
    <mergeCell ref="A1970:B1970"/>
    <mergeCell ref="A1971:B1971"/>
    <mergeCell ref="C1970:H1970"/>
    <mergeCell ref="I1970:J1970"/>
    <mergeCell ref="A1968:B1968"/>
    <mergeCell ref="A1969:B1969"/>
    <mergeCell ref="A1976:B1976"/>
    <mergeCell ref="A1977:B1977"/>
    <mergeCell ref="C1976:H1976"/>
    <mergeCell ref="I1976:J1976"/>
    <mergeCell ref="A1972:B1972"/>
    <mergeCell ref="A1973:B1973"/>
    <mergeCell ref="C1973:H1973"/>
    <mergeCell ref="I1973:J1973"/>
    <mergeCell ref="A1980:B1980"/>
    <mergeCell ref="A1981:B1981"/>
    <mergeCell ref="A1978:B1978"/>
    <mergeCell ref="A1979:B1979"/>
    <mergeCell ref="C1979:H1979"/>
    <mergeCell ref="I1979:J1979"/>
    <mergeCell ref="A1984:B1984"/>
    <mergeCell ref="A1985:B1985"/>
    <mergeCell ref="A1986:B1986"/>
    <mergeCell ref="A1987:B1987"/>
    <mergeCell ref="C1985:H1985"/>
    <mergeCell ref="A1982:B1982"/>
    <mergeCell ref="A1983:B1983"/>
    <mergeCell ref="C1982:H1982"/>
    <mergeCell ref="A1990:B1990"/>
    <mergeCell ref="A1991:H1991"/>
    <mergeCell ref="I1991:J1991"/>
    <mergeCell ref="A1988:B1988"/>
    <mergeCell ref="A1989:B1989"/>
    <mergeCell ref="C1988:H1988"/>
    <mergeCell ref="I1988:J1988"/>
    <mergeCell ref="A1996:B1996"/>
    <mergeCell ref="A1997:B1997"/>
    <mergeCell ref="A1998:B1998"/>
    <mergeCell ref="C1997:H1997"/>
    <mergeCell ref="I1997:J1997"/>
    <mergeCell ref="A1994:B1994"/>
    <mergeCell ref="A1995:B1995"/>
    <mergeCell ref="C1994:H1994"/>
    <mergeCell ref="I1994:J1994"/>
    <mergeCell ref="A2004:B2004"/>
    <mergeCell ref="A2003:H2003"/>
    <mergeCell ref="I2003:J2003"/>
    <mergeCell ref="A1999:B1999"/>
    <mergeCell ref="A2000:B2000"/>
    <mergeCell ref="A2001:B2001"/>
    <mergeCell ref="C2000:H2000"/>
    <mergeCell ref="I2000:J2000"/>
    <mergeCell ref="A2007:B2007"/>
    <mergeCell ref="A2008:B2008"/>
    <mergeCell ref="A2005:B2005"/>
    <mergeCell ref="A2006:B2006"/>
    <mergeCell ref="C2006:H2006"/>
    <mergeCell ref="I2006:J2006"/>
    <mergeCell ref="A2012:B2012"/>
    <mergeCell ref="A2013:B2013"/>
    <mergeCell ref="C2012:H2012"/>
    <mergeCell ref="I2012:J2012"/>
    <mergeCell ref="A2009:B2009"/>
    <mergeCell ref="A2010:B2010"/>
    <mergeCell ref="A2011:B2011"/>
    <mergeCell ref="C2009:H2009"/>
    <mergeCell ref="I2009:J2009"/>
    <mergeCell ref="A2018:B2018"/>
    <mergeCell ref="A2019:B2019"/>
    <mergeCell ref="C2018:H2018"/>
    <mergeCell ref="I2018:J2018"/>
    <mergeCell ref="A2017:B2017"/>
    <mergeCell ref="A2014:B2014"/>
    <mergeCell ref="A2015:H2015"/>
    <mergeCell ref="I2015:J2015"/>
    <mergeCell ref="A2025:B2025"/>
    <mergeCell ref="A2026:B2026"/>
    <mergeCell ref="A2024:H2024"/>
    <mergeCell ref="I2024:J2024"/>
    <mergeCell ref="A2022:B2022"/>
    <mergeCell ref="A2020:B2020"/>
    <mergeCell ref="A2021:B2021"/>
    <mergeCell ref="C2021:H2021"/>
    <mergeCell ref="I2021:J2021"/>
    <mergeCell ref="A2031:B2031"/>
    <mergeCell ref="A2032:B2032"/>
    <mergeCell ref="A2030:H2030"/>
    <mergeCell ref="I2030:J2030"/>
    <mergeCell ref="A2027:B2027"/>
    <mergeCell ref="A2028:B2028"/>
    <mergeCell ref="C2027:H2027"/>
    <mergeCell ref="I2027:J2027"/>
    <mergeCell ref="A2036:B2036"/>
    <mergeCell ref="A2037:B2037"/>
    <mergeCell ref="A2038:B2038"/>
    <mergeCell ref="C2036:H2036"/>
    <mergeCell ref="I2036:J2036"/>
    <mergeCell ref="A2033:H2033"/>
    <mergeCell ref="I2033:J2033"/>
    <mergeCell ref="A2045:B2045"/>
    <mergeCell ref="A2042:H2042"/>
    <mergeCell ref="I2042:J2042"/>
    <mergeCell ref="C2045:H2045"/>
    <mergeCell ref="A2040:B2040"/>
    <mergeCell ref="A2041:B2041"/>
    <mergeCell ref="I2045:J2045"/>
    <mergeCell ref="A2050:B2050"/>
    <mergeCell ref="A2051:B2051"/>
    <mergeCell ref="A2052:B2052"/>
    <mergeCell ref="C2050:H2050"/>
    <mergeCell ref="I2050:J2050"/>
    <mergeCell ref="A2046:B2046"/>
    <mergeCell ref="A2047:B2047"/>
    <mergeCell ref="A2048:B2048"/>
    <mergeCell ref="A2049:B2049"/>
    <mergeCell ref="C2048:H2048"/>
    <mergeCell ref="A2053:B2053"/>
    <mergeCell ref="A2054:B2054"/>
    <mergeCell ref="A2055:B2055"/>
    <mergeCell ref="A2056:B2056"/>
    <mergeCell ref="C2053:H2053"/>
    <mergeCell ref="I2053:J2053"/>
    <mergeCell ref="A2059:B2059"/>
    <mergeCell ref="A2060:B2060"/>
    <mergeCell ref="A2061:B2061"/>
    <mergeCell ref="C2059:H2059"/>
    <mergeCell ref="I2059:J2059"/>
    <mergeCell ref="A2057:B2057"/>
    <mergeCell ref="A2058:B2058"/>
    <mergeCell ref="A2065:B2065"/>
    <mergeCell ref="A2066:B2066"/>
    <mergeCell ref="C2065:H2065"/>
    <mergeCell ref="I2065:J2065"/>
    <mergeCell ref="A2062:B2062"/>
    <mergeCell ref="A2063:B2063"/>
    <mergeCell ref="A2064:B2064"/>
    <mergeCell ref="C2062:H2062"/>
    <mergeCell ref="I2062:J2062"/>
    <mergeCell ref="A2072:B2072"/>
    <mergeCell ref="A2073:B2073"/>
    <mergeCell ref="A2071:H2071"/>
    <mergeCell ref="I2071:J2071"/>
    <mergeCell ref="A2069:B2069"/>
    <mergeCell ref="A2067:B2067"/>
    <mergeCell ref="A2068:B2068"/>
    <mergeCell ref="C2068:H2068"/>
    <mergeCell ref="I2068:J2068"/>
    <mergeCell ref="A2076:B2076"/>
    <mergeCell ref="A2077:B2077"/>
    <mergeCell ref="C2077:H2077"/>
    <mergeCell ref="I2077:J2077"/>
    <mergeCell ref="A2074:B2074"/>
    <mergeCell ref="A2075:B2075"/>
    <mergeCell ref="C2074:H2074"/>
    <mergeCell ref="I2074:J2074"/>
    <mergeCell ref="A2080:B2080"/>
    <mergeCell ref="A2081:B2081"/>
    <mergeCell ref="C2080:H2080"/>
    <mergeCell ref="I2080:J2080"/>
    <mergeCell ref="A2078:B2078"/>
    <mergeCell ref="A2079:B2079"/>
    <mergeCell ref="I2086:J2086"/>
    <mergeCell ref="A2084:B2084"/>
    <mergeCell ref="A2085:B2085"/>
    <mergeCell ref="A2082:B2082"/>
    <mergeCell ref="A2083:B2083"/>
    <mergeCell ref="C2083:H2083"/>
    <mergeCell ref="I2083:J2083"/>
    <mergeCell ref="A2092:B2092"/>
    <mergeCell ref="A2093:B2093"/>
    <mergeCell ref="C2092:H2092"/>
    <mergeCell ref="I2092:J2092"/>
    <mergeCell ref="A2090:B2090"/>
    <mergeCell ref="A2091:B2091"/>
    <mergeCell ref="A2097:B2097"/>
    <mergeCell ref="A2098:H2098"/>
    <mergeCell ref="I2098:J2098"/>
    <mergeCell ref="A2094:B2094"/>
    <mergeCell ref="A2095:B2095"/>
    <mergeCell ref="A2096:B2096"/>
    <mergeCell ref="C2095:H2095"/>
    <mergeCell ref="I2095:J2095"/>
    <mergeCell ref="A2103:B2103"/>
    <mergeCell ref="A2104:B2104"/>
    <mergeCell ref="C2104:H2104"/>
    <mergeCell ref="I2104:J2104"/>
    <mergeCell ref="A2100:B2100"/>
    <mergeCell ref="A2101:B2101"/>
    <mergeCell ref="A2102:B2102"/>
    <mergeCell ref="C2101:H2101"/>
    <mergeCell ref="I2101:J2101"/>
    <mergeCell ref="A2105:B2105"/>
    <mergeCell ref="A2106:B2106"/>
    <mergeCell ref="A2107:B2107"/>
    <mergeCell ref="A2108:B2108"/>
    <mergeCell ref="C2107:H2107"/>
    <mergeCell ref="I2107:J2107"/>
    <mergeCell ref="A2111:B2111"/>
    <mergeCell ref="A2112:B2112"/>
    <mergeCell ref="A2109:B2109"/>
    <mergeCell ref="A2110:B2110"/>
    <mergeCell ref="C2110:H2110"/>
    <mergeCell ref="I2110:J2110"/>
    <mergeCell ref="A2115:B2115"/>
    <mergeCell ref="A2116:B2116"/>
    <mergeCell ref="A2117:B2117"/>
    <mergeCell ref="C2116:H2116"/>
    <mergeCell ref="I2116:J2116"/>
    <mergeCell ref="A2113:B2113"/>
    <mergeCell ref="A2114:B2114"/>
    <mergeCell ref="C2113:H2113"/>
    <mergeCell ref="I2113:J2113"/>
    <mergeCell ref="A2121:B2121"/>
    <mergeCell ref="A2122:B2122"/>
    <mergeCell ref="C2122:H2122"/>
    <mergeCell ref="I2122:J2122"/>
    <mergeCell ref="A2118:B2118"/>
    <mergeCell ref="A2119:B2119"/>
    <mergeCell ref="A2120:B2120"/>
    <mergeCell ref="C2119:H2119"/>
    <mergeCell ref="I2119:J2119"/>
    <mergeCell ref="A2126:B2126"/>
    <mergeCell ref="A2127:B2127"/>
    <mergeCell ref="A2128:B2128"/>
    <mergeCell ref="C2128:H2128"/>
    <mergeCell ref="I2128:J2128"/>
    <mergeCell ref="A2123:B2123"/>
    <mergeCell ref="A2125:H2125"/>
    <mergeCell ref="I2125:J2125"/>
    <mergeCell ref="A2131:B2131"/>
    <mergeCell ref="A2132:B2132"/>
    <mergeCell ref="C2131:H2131"/>
    <mergeCell ref="I2131:J2131"/>
    <mergeCell ref="A2129:B2129"/>
    <mergeCell ref="A2130:B2130"/>
    <mergeCell ref="A2135:B2135"/>
    <mergeCell ref="A2136:B2136"/>
    <mergeCell ref="A2137:B2137"/>
    <mergeCell ref="C2137:H2137"/>
    <mergeCell ref="I2137:J2137"/>
    <mergeCell ref="A2133:B2133"/>
    <mergeCell ref="A2134:B2134"/>
    <mergeCell ref="C2134:H2134"/>
    <mergeCell ref="I2134:J2134"/>
    <mergeCell ref="A2140:B2140"/>
    <mergeCell ref="A2141:B2141"/>
    <mergeCell ref="C2140:H2140"/>
    <mergeCell ref="I2140:J2140"/>
    <mergeCell ref="A2138:B2138"/>
    <mergeCell ref="A2139:B2139"/>
    <mergeCell ref="A2146:B2146"/>
    <mergeCell ref="A2147:B2147"/>
    <mergeCell ref="C2146:H2146"/>
    <mergeCell ref="I2146:J2146"/>
    <mergeCell ref="A2142:B2142"/>
    <mergeCell ref="A2143:B2143"/>
    <mergeCell ref="A2144:B2144"/>
    <mergeCell ref="A2145:B2145"/>
    <mergeCell ref="C2143:H2143"/>
    <mergeCell ref="I2143:J2143"/>
    <mergeCell ref="A2152:B2152"/>
    <mergeCell ref="A2153:B2153"/>
    <mergeCell ref="A2154:B2154"/>
    <mergeCell ref="C2152:H2152"/>
    <mergeCell ref="I2152:J2152"/>
    <mergeCell ref="A2148:B2148"/>
    <mergeCell ref="A2151:B2151"/>
    <mergeCell ref="A2149:H2149"/>
    <mergeCell ref="I2149:J2149"/>
    <mergeCell ref="A2157:B2157"/>
    <mergeCell ref="A2158:B2158"/>
    <mergeCell ref="C2158:H2158"/>
    <mergeCell ref="I2158:J2158"/>
    <mergeCell ref="A2155:B2155"/>
    <mergeCell ref="A2156:B2156"/>
    <mergeCell ref="C2155:H2155"/>
    <mergeCell ref="I2155:J2155"/>
    <mergeCell ref="A2161:B2161"/>
    <mergeCell ref="A2162:B2162"/>
    <mergeCell ref="C2161:H2161"/>
    <mergeCell ref="I2161:J2161"/>
    <mergeCell ref="A2159:B2159"/>
    <mergeCell ref="A2160:B2160"/>
    <mergeCell ref="A2165:B2165"/>
    <mergeCell ref="A2166:B2166"/>
    <mergeCell ref="A2167:B2167"/>
    <mergeCell ref="C2167:H2167"/>
    <mergeCell ref="I2167:J2167"/>
    <mergeCell ref="A2163:B2163"/>
    <mergeCell ref="A2164:B2164"/>
    <mergeCell ref="C2164:H2164"/>
    <mergeCell ref="I2164:J2164"/>
    <mergeCell ref="A2172:B2172"/>
    <mergeCell ref="A2173:B2173"/>
    <mergeCell ref="C2173:H2173"/>
    <mergeCell ref="I2173:J2173"/>
    <mergeCell ref="A2168:B2168"/>
    <mergeCell ref="A2171:B2171"/>
    <mergeCell ref="A2170:H2170"/>
    <mergeCell ref="I2170:J2170"/>
    <mergeCell ref="A2176:B2176"/>
    <mergeCell ref="A2177:B2177"/>
    <mergeCell ref="C2176:H2176"/>
    <mergeCell ref="I2176:J2176"/>
    <mergeCell ref="A2174:B2174"/>
    <mergeCell ref="A2175:B2175"/>
    <mergeCell ref="A2178:B2178"/>
    <mergeCell ref="A2179:B2179"/>
    <mergeCell ref="A2180:B2180"/>
    <mergeCell ref="A2181:B2181"/>
    <mergeCell ref="C2179:H2179"/>
    <mergeCell ref="I2179:J2179"/>
    <mergeCell ref="A2184:B2184"/>
    <mergeCell ref="A2185:B2185"/>
    <mergeCell ref="C2185:H2185"/>
    <mergeCell ref="I2185:J2185"/>
    <mergeCell ref="A2182:B2182"/>
    <mergeCell ref="A2183:B2183"/>
    <mergeCell ref="C2182:H2182"/>
    <mergeCell ref="I2182:J2182"/>
    <mergeCell ref="A2188:B2188"/>
    <mergeCell ref="A2189:B2189"/>
    <mergeCell ref="A2190:B2190"/>
    <mergeCell ref="C2188:H2188"/>
    <mergeCell ref="I2188:J2188"/>
    <mergeCell ref="A2186:B2186"/>
    <mergeCell ref="A2187:B2187"/>
    <mergeCell ref="A2193:B2193"/>
    <mergeCell ref="A2194:B2194"/>
    <mergeCell ref="A2195:B2195"/>
    <mergeCell ref="C2194:H2194"/>
    <mergeCell ref="I2194:J2194"/>
    <mergeCell ref="A2191:B2191"/>
    <mergeCell ref="A2192:B2192"/>
    <mergeCell ref="C2191:H2191"/>
    <mergeCell ref="I2191:J2191"/>
    <mergeCell ref="A2198:B2198"/>
    <mergeCell ref="A2199:B2199"/>
    <mergeCell ref="A2196:B2196"/>
    <mergeCell ref="A2197:B2197"/>
    <mergeCell ref="C2197:H2197"/>
    <mergeCell ref="I2197:J2197"/>
    <mergeCell ref="A2203:B2203"/>
    <mergeCell ref="A2204:B2204"/>
    <mergeCell ref="C2203:H2203"/>
    <mergeCell ref="I2203:J2203"/>
    <mergeCell ref="A2200:B2200"/>
    <mergeCell ref="A2201:B2201"/>
    <mergeCell ref="A2202:B2202"/>
    <mergeCell ref="C2200:H2200"/>
    <mergeCell ref="I2200:J2200"/>
    <mergeCell ref="A2207:B2207"/>
    <mergeCell ref="A2208:B2208"/>
    <mergeCell ref="A2205:B2205"/>
    <mergeCell ref="A2206:B2206"/>
    <mergeCell ref="C2206:H2206"/>
    <mergeCell ref="I2206:J2206"/>
    <mergeCell ref="A2213:B2213"/>
    <mergeCell ref="A2214:B2214"/>
    <mergeCell ref="A2212:B2212"/>
    <mergeCell ref="C2212:H2212"/>
    <mergeCell ref="I2212:J2212"/>
    <mergeCell ref="A2209:B2209"/>
    <mergeCell ref="C2209:H2209"/>
    <mergeCell ref="I2209:J2209"/>
    <mergeCell ref="A2217:B2217"/>
    <mergeCell ref="A2218:B2218"/>
    <mergeCell ref="C2218:H2218"/>
    <mergeCell ref="I2218:J2218"/>
    <mergeCell ref="A2215:B2215"/>
    <mergeCell ref="A2216:B2216"/>
    <mergeCell ref="C2215:H2215"/>
    <mergeCell ref="I2215:J2215"/>
    <mergeCell ref="A2221:B2221"/>
    <mergeCell ref="A2222:B2222"/>
    <mergeCell ref="C2221:H2221"/>
    <mergeCell ref="I2221:J2221"/>
    <mergeCell ref="A2219:B2219"/>
    <mergeCell ref="A2220:B2220"/>
    <mergeCell ref="A2225:B2225"/>
    <mergeCell ref="A2226:B2226"/>
    <mergeCell ref="A2223:B2223"/>
    <mergeCell ref="A2224:B2224"/>
    <mergeCell ref="C2224:H2224"/>
    <mergeCell ref="I2224:J2224"/>
    <mergeCell ref="A2229:B2229"/>
    <mergeCell ref="A2230:B2230"/>
    <mergeCell ref="C2230:H2230"/>
    <mergeCell ref="I2230:J2230"/>
    <mergeCell ref="A2227:B2227"/>
    <mergeCell ref="A2228:B2228"/>
    <mergeCell ref="C2227:H2227"/>
    <mergeCell ref="I2227:J2227"/>
    <mergeCell ref="A2233:B2233"/>
    <mergeCell ref="A2234:B2234"/>
    <mergeCell ref="C2233:H2233"/>
    <mergeCell ref="I2233:J2233"/>
    <mergeCell ref="A2231:B2231"/>
    <mergeCell ref="A2232:B2232"/>
    <mergeCell ref="A2237:B2237"/>
    <mergeCell ref="A2238:B2238"/>
    <mergeCell ref="A2235:B2235"/>
    <mergeCell ref="A2236:B2236"/>
    <mergeCell ref="C2236:H2236"/>
    <mergeCell ref="I2236:J2236"/>
    <mergeCell ref="A2241:B2241"/>
    <mergeCell ref="A2242:B2242"/>
    <mergeCell ref="A2243:B2243"/>
    <mergeCell ref="C2242:H2242"/>
    <mergeCell ref="I2242:J2242"/>
    <mergeCell ref="A2239:B2239"/>
    <mergeCell ref="A2240:B2240"/>
    <mergeCell ref="C2239:H2239"/>
    <mergeCell ref="I2239:J2239"/>
    <mergeCell ref="A2248:B2248"/>
    <mergeCell ref="A2249:B2249"/>
    <mergeCell ref="C2248:H2248"/>
    <mergeCell ref="I2248:J2248"/>
    <mergeCell ref="A2247:B2247"/>
    <mergeCell ref="A2244:B2244"/>
    <mergeCell ref="A2245:H2245"/>
    <mergeCell ref="I2245:J2245"/>
    <mergeCell ref="A2252:B2252"/>
    <mergeCell ref="A2253:B2253"/>
    <mergeCell ref="A2250:B2250"/>
    <mergeCell ref="A2251:B2251"/>
    <mergeCell ref="C2251:H2251"/>
    <mergeCell ref="I2251:J2251"/>
    <mergeCell ref="A2257:B2257"/>
    <mergeCell ref="A2258:B2258"/>
    <mergeCell ref="C2257:H2257"/>
    <mergeCell ref="I2257:J2257"/>
    <mergeCell ref="A2254:B2254"/>
    <mergeCell ref="C2254:H2254"/>
    <mergeCell ref="I2254:J2254"/>
    <mergeCell ref="I2263:J2263"/>
    <mergeCell ref="A2261:B2261"/>
    <mergeCell ref="A2262:B2262"/>
    <mergeCell ref="A2259:B2259"/>
    <mergeCell ref="A2260:B2260"/>
    <mergeCell ref="C2260:H2260"/>
    <mergeCell ref="I2260:J2260"/>
    <mergeCell ref="I2272:J2272"/>
    <mergeCell ref="A2267:B2267"/>
    <mergeCell ref="A2268:B2268"/>
    <mergeCell ref="A2269:H2269"/>
    <mergeCell ref="I2269:J2269"/>
    <mergeCell ref="A2266:H2266"/>
    <mergeCell ref="I2266:J2266"/>
    <mergeCell ref="A2278:B2278"/>
    <mergeCell ref="A2279:B2279"/>
    <mergeCell ref="C2278:H2278"/>
    <mergeCell ref="I2278:J2278"/>
    <mergeCell ref="A2275:B2275"/>
    <mergeCell ref="C2275:H2275"/>
    <mergeCell ref="I2275:J2275"/>
    <mergeCell ref="A2282:B2282"/>
    <mergeCell ref="A2283:B2283"/>
    <mergeCell ref="A2284:B2284"/>
    <mergeCell ref="C2284:H2284"/>
    <mergeCell ref="I2284:J2284"/>
    <mergeCell ref="A2280:B2280"/>
    <mergeCell ref="A2281:B2281"/>
    <mergeCell ref="C2281:H2281"/>
    <mergeCell ref="I2281:J2281"/>
    <mergeCell ref="A2289:B2289"/>
    <mergeCell ref="A2290:B2290"/>
    <mergeCell ref="C2290:H2290"/>
    <mergeCell ref="I2290:J2290"/>
    <mergeCell ref="A2285:B2285"/>
    <mergeCell ref="A2286:B2286"/>
    <mergeCell ref="A2287:B2287"/>
    <mergeCell ref="A2288:B2288"/>
    <mergeCell ref="C2287:H2287"/>
    <mergeCell ref="I2287:J2287"/>
    <mergeCell ref="A2293:B2293"/>
    <mergeCell ref="A2294:B2294"/>
    <mergeCell ref="C2293:H2293"/>
    <mergeCell ref="I2293:J2293"/>
    <mergeCell ref="A2291:B2291"/>
    <mergeCell ref="A2292:B2292"/>
    <mergeCell ref="A2299:B2299"/>
    <mergeCell ref="A2300:B2300"/>
    <mergeCell ref="A2301:B2301"/>
    <mergeCell ref="C2299:H2299"/>
    <mergeCell ref="I2299:J2299"/>
    <mergeCell ref="A2295:B2295"/>
    <mergeCell ref="A2296:B2296"/>
    <mergeCell ref="A2297:B2297"/>
    <mergeCell ref="A2298:B2298"/>
    <mergeCell ref="C2296:H2296"/>
    <mergeCell ref="A2308:B2308"/>
    <mergeCell ref="A2309:B2309"/>
    <mergeCell ref="C2308:H2308"/>
    <mergeCell ref="I2308:J2308"/>
    <mergeCell ref="A2302:B2302"/>
    <mergeCell ref="A2303:B2303"/>
    <mergeCell ref="A2304:B2304"/>
    <mergeCell ref="C2302:H2302"/>
    <mergeCell ref="I2302:J2302"/>
    <mergeCell ref="A2313:B2313"/>
    <mergeCell ref="A2314:B2314"/>
    <mergeCell ref="C2314:H2314"/>
    <mergeCell ref="I2314:J2314"/>
    <mergeCell ref="A2310:B2310"/>
    <mergeCell ref="A2311:B2311"/>
    <mergeCell ref="A2312:B2312"/>
    <mergeCell ref="C2311:H2311"/>
    <mergeCell ref="I2311:J2311"/>
    <mergeCell ref="A2317:B2317"/>
    <mergeCell ref="A2318:B2318"/>
    <mergeCell ref="A2319:B2319"/>
    <mergeCell ref="C2317:H2317"/>
    <mergeCell ref="I2317:J2317"/>
    <mergeCell ref="A2315:B2315"/>
    <mergeCell ref="A2316:B2316"/>
    <mergeCell ref="A2325:B2325"/>
    <mergeCell ref="A2326:B2326"/>
    <mergeCell ref="A2327:B2327"/>
    <mergeCell ref="C2326:H2326"/>
    <mergeCell ref="I2326:J2326"/>
    <mergeCell ref="I2320:J2320"/>
    <mergeCell ref="A2331:B2331"/>
    <mergeCell ref="A2334:B2334"/>
    <mergeCell ref="A2328:B2328"/>
    <mergeCell ref="A2329:B2329"/>
    <mergeCell ref="A2330:B2330"/>
    <mergeCell ref="C2329:H2329"/>
    <mergeCell ref="C2334:H2334"/>
    <mergeCell ref="A2332:H2332"/>
    <mergeCell ref="A2339:B2339"/>
    <mergeCell ref="A2340:B2340"/>
    <mergeCell ref="C2340:H2340"/>
    <mergeCell ref="I2340:J2340"/>
    <mergeCell ref="A2335:B2335"/>
    <mergeCell ref="A2336:B2336"/>
    <mergeCell ref="A2337:B2337"/>
    <mergeCell ref="A2338:B2338"/>
    <mergeCell ref="C2337:H2337"/>
    <mergeCell ref="I2337:J2337"/>
    <mergeCell ref="A2349:B2349"/>
    <mergeCell ref="C2349:H2349"/>
    <mergeCell ref="I2349:J2349"/>
    <mergeCell ref="A2344:B2344"/>
    <mergeCell ref="A2345:B2345"/>
    <mergeCell ref="A2346:B2346"/>
    <mergeCell ref="C2346:H2346"/>
    <mergeCell ref="I2346:J2346"/>
    <mergeCell ref="A2352:B2352"/>
    <mergeCell ref="A2353:B2353"/>
    <mergeCell ref="C2352:H2352"/>
    <mergeCell ref="I2352:J2352"/>
    <mergeCell ref="A2350:B2350"/>
    <mergeCell ref="A2351:B2351"/>
    <mergeCell ref="A2359:B2359"/>
    <mergeCell ref="A2360:B2360"/>
    <mergeCell ref="A2358:B2358"/>
    <mergeCell ref="C2358:H2358"/>
    <mergeCell ref="I2358:J2358"/>
    <mergeCell ref="A2354:B2354"/>
    <mergeCell ref="A2355:B2355"/>
    <mergeCell ref="C2355:H2355"/>
    <mergeCell ref="I2355:J2355"/>
    <mergeCell ref="A2363:B2363"/>
    <mergeCell ref="A2364:H2364"/>
    <mergeCell ref="I2364:J2364"/>
    <mergeCell ref="A2361:B2361"/>
    <mergeCell ref="A2362:B2362"/>
    <mergeCell ref="C2361:H2361"/>
    <mergeCell ref="I2361:J2361"/>
    <mergeCell ref="A2368:B2368"/>
    <mergeCell ref="A2369:B2369"/>
    <mergeCell ref="A2370:B2370"/>
    <mergeCell ref="A2371:B2371"/>
    <mergeCell ref="A2366:B2366"/>
    <mergeCell ref="A2367:B2367"/>
    <mergeCell ref="A2374:B2374"/>
    <mergeCell ref="A2375:B2375"/>
    <mergeCell ref="A2372:B2372"/>
    <mergeCell ref="A2373:B2373"/>
    <mergeCell ref="C2373:H2373"/>
    <mergeCell ref="I2373:J2373"/>
    <mergeCell ref="A2378:B2378"/>
    <mergeCell ref="A2379:B2379"/>
    <mergeCell ref="C2379:H2379"/>
    <mergeCell ref="I2379:J2379"/>
    <mergeCell ref="A2376:B2376"/>
    <mergeCell ref="A2377:B2377"/>
    <mergeCell ref="C2376:H2376"/>
    <mergeCell ref="I2376:J2376"/>
    <mergeCell ref="A2380:B2380"/>
    <mergeCell ref="A2381:B2381"/>
    <mergeCell ref="A2382:B2382"/>
    <mergeCell ref="A2383:B2383"/>
    <mergeCell ref="C2382:H2382"/>
    <mergeCell ref="I2382:J2382"/>
    <mergeCell ref="A2387:B2387"/>
    <mergeCell ref="A2388:B2388"/>
    <mergeCell ref="C2388:H2388"/>
    <mergeCell ref="I2388:J2388"/>
    <mergeCell ref="A2384:B2384"/>
    <mergeCell ref="A2385:B2385"/>
    <mergeCell ref="A2386:B2386"/>
    <mergeCell ref="C2385:H2385"/>
    <mergeCell ref="I2385:J2385"/>
    <mergeCell ref="A2391:B2391"/>
    <mergeCell ref="A2392:B2392"/>
    <mergeCell ref="C2391:H2391"/>
    <mergeCell ref="I2391:J2391"/>
    <mergeCell ref="A2389:B2389"/>
    <mergeCell ref="A2390:B2390"/>
    <mergeCell ref="A2395:B2395"/>
    <mergeCell ref="A2396:B2396"/>
    <mergeCell ref="A2397:B2397"/>
    <mergeCell ref="C2397:H2397"/>
    <mergeCell ref="I2397:J2397"/>
    <mergeCell ref="A2393:B2393"/>
    <mergeCell ref="A2394:B2394"/>
    <mergeCell ref="C2394:H2394"/>
    <mergeCell ref="I2394:J2394"/>
    <mergeCell ref="A2400:B2400"/>
    <mergeCell ref="A2401:B2401"/>
    <mergeCell ref="C2400:H2400"/>
    <mergeCell ref="I2400:J2400"/>
    <mergeCell ref="A2398:B2398"/>
    <mergeCell ref="A2399:B2399"/>
    <mergeCell ref="A2404:B2404"/>
    <mergeCell ref="A2405:B2405"/>
    <mergeCell ref="A2406:B2406"/>
    <mergeCell ref="A2407:B2407"/>
    <mergeCell ref="A2402:B2402"/>
    <mergeCell ref="A2403:B2403"/>
    <mergeCell ref="A2408:B2408"/>
    <mergeCell ref="A2409:B2409"/>
    <mergeCell ref="A2410:B2410"/>
    <mergeCell ref="A2411:B2411"/>
    <mergeCell ref="C2409:H2409"/>
    <mergeCell ref="I2409:J2409"/>
    <mergeCell ref="A2416:B2416"/>
    <mergeCell ref="A2417:B2417"/>
    <mergeCell ref="A2415:B2415"/>
    <mergeCell ref="C2415:H2415"/>
    <mergeCell ref="I2415:J2415"/>
    <mergeCell ref="A2412:B2412"/>
    <mergeCell ref="C2412:H2412"/>
    <mergeCell ref="I2412:J2412"/>
    <mergeCell ref="A2420:B2420"/>
    <mergeCell ref="A2421:B2421"/>
    <mergeCell ref="C2421:H2421"/>
    <mergeCell ref="I2421:J2421"/>
    <mergeCell ref="A2418:B2418"/>
    <mergeCell ref="A2419:B2419"/>
    <mergeCell ref="C2418:H2418"/>
    <mergeCell ref="I2418:J2418"/>
    <mergeCell ref="A2424:B2424"/>
    <mergeCell ref="A2425:B2425"/>
    <mergeCell ref="C2424:H2424"/>
    <mergeCell ref="I2424:J2424"/>
    <mergeCell ref="A2422:B2422"/>
    <mergeCell ref="A2423:B2423"/>
    <mergeCell ref="A2426:B2426"/>
    <mergeCell ref="A2427:B2427"/>
    <mergeCell ref="A2428:B2428"/>
    <mergeCell ref="A2429:B2429"/>
    <mergeCell ref="C2427:H2427"/>
    <mergeCell ref="I2427:J2427"/>
    <mergeCell ref="A2433:B2433"/>
    <mergeCell ref="A2434:B2434"/>
    <mergeCell ref="C2433:H2433"/>
    <mergeCell ref="I2433:J2433"/>
    <mergeCell ref="A2430:B2430"/>
    <mergeCell ref="A2431:B2431"/>
    <mergeCell ref="A2432:B2432"/>
    <mergeCell ref="C2430:H2430"/>
    <mergeCell ref="I2430:J2430"/>
    <mergeCell ref="I2439:J2439"/>
    <mergeCell ref="A2437:B2437"/>
    <mergeCell ref="A2438:B2438"/>
    <mergeCell ref="A2435:B2435"/>
    <mergeCell ref="A2436:B2436"/>
    <mergeCell ref="C2436:H2436"/>
    <mergeCell ref="I2436:J2436"/>
    <mergeCell ref="A2445:B2445"/>
    <mergeCell ref="A2446:B2446"/>
    <mergeCell ref="C2445:H2445"/>
    <mergeCell ref="I2445:J2445"/>
    <mergeCell ref="A2443:B2443"/>
    <mergeCell ref="A2444:B2444"/>
    <mergeCell ref="A2452:B2452"/>
    <mergeCell ref="A2453:B2453"/>
    <mergeCell ref="C2451:H2451"/>
    <mergeCell ref="I2451:J2451"/>
    <mergeCell ref="A2447:B2447"/>
    <mergeCell ref="A2448:B2448"/>
    <mergeCell ref="A2449:B2449"/>
    <mergeCell ref="A2450:B2450"/>
    <mergeCell ref="A2451:B2451"/>
    <mergeCell ref="C2448:H2448"/>
    <mergeCell ref="A2458:B2458"/>
    <mergeCell ref="A2459:B2459"/>
    <mergeCell ref="A2457:H2457"/>
    <mergeCell ref="I2457:J2457"/>
    <mergeCell ref="A2454:B2454"/>
    <mergeCell ref="A2455:B2455"/>
    <mergeCell ref="C2454:H2454"/>
    <mergeCell ref="I2454:J2454"/>
    <mergeCell ref="A2462:B2462"/>
    <mergeCell ref="A2463:B2463"/>
    <mergeCell ref="C2463:H2463"/>
    <mergeCell ref="I2463:J2463"/>
    <mergeCell ref="A2460:B2460"/>
    <mergeCell ref="A2461:B2461"/>
    <mergeCell ref="C2460:H2460"/>
    <mergeCell ref="I2460:J2460"/>
    <mergeCell ref="A2468:B2468"/>
    <mergeCell ref="A2469:B2469"/>
    <mergeCell ref="C2469:H2469"/>
    <mergeCell ref="I2469:J2469"/>
    <mergeCell ref="A2467:B2467"/>
    <mergeCell ref="A2466:H2466"/>
    <mergeCell ref="I2466:J2466"/>
    <mergeCell ref="A2472:B2472"/>
    <mergeCell ref="A2473:B2473"/>
    <mergeCell ref="C2472:H2472"/>
    <mergeCell ref="I2472:J2472"/>
    <mergeCell ref="A2470:B2470"/>
    <mergeCell ref="A2471:B2471"/>
    <mergeCell ref="A2479:B2479"/>
    <mergeCell ref="A2480:B2480"/>
    <mergeCell ref="A2478:B2478"/>
    <mergeCell ref="C2478:H2478"/>
    <mergeCell ref="I2478:J2478"/>
    <mergeCell ref="A2474:B2474"/>
    <mergeCell ref="A2475:B2475"/>
    <mergeCell ref="C2475:H2475"/>
    <mergeCell ref="I2475:J2475"/>
    <mergeCell ref="A2484:B2484"/>
    <mergeCell ref="A2485:B2485"/>
    <mergeCell ref="C2484:H2484"/>
    <mergeCell ref="I2484:J2484"/>
    <mergeCell ref="A2481:B2481"/>
    <mergeCell ref="A2482:B2482"/>
    <mergeCell ref="A2483:B2483"/>
    <mergeCell ref="C2481:H2481"/>
    <mergeCell ref="I2481:J2481"/>
    <mergeCell ref="A2491:B2491"/>
    <mergeCell ref="A2492:B2492"/>
    <mergeCell ref="A2490:H2490"/>
    <mergeCell ref="I2490:J2490"/>
    <mergeCell ref="A2486:B2486"/>
    <mergeCell ref="A2487:B2487"/>
    <mergeCell ref="A2488:B2488"/>
    <mergeCell ref="C2487:H2487"/>
    <mergeCell ref="I2487:J2487"/>
    <mergeCell ref="A2502:B2502"/>
    <mergeCell ref="C2502:H2502"/>
    <mergeCell ref="I2502:J2502"/>
    <mergeCell ref="A2499:B2499"/>
    <mergeCell ref="C2499:H2499"/>
    <mergeCell ref="I2499:J2499"/>
    <mergeCell ref="A2507:B2507"/>
    <mergeCell ref="A2508:B2508"/>
    <mergeCell ref="C2508:H2508"/>
    <mergeCell ref="I2508:J2508"/>
    <mergeCell ref="A2503:B2503"/>
    <mergeCell ref="A2504:B2504"/>
    <mergeCell ref="A2505:B2505"/>
    <mergeCell ref="A2506:B2506"/>
    <mergeCell ref="C2505:H2505"/>
    <mergeCell ref="I2505:J2505"/>
    <mergeCell ref="A2511:B2511"/>
    <mergeCell ref="A2512:B2512"/>
    <mergeCell ref="C2511:H2511"/>
    <mergeCell ref="I2511:J2511"/>
    <mergeCell ref="A2509:B2509"/>
    <mergeCell ref="A2510:B2510"/>
    <mergeCell ref="A2515:B2515"/>
    <mergeCell ref="A2516:B2516"/>
    <mergeCell ref="A2517:B2517"/>
    <mergeCell ref="C2517:H2517"/>
    <mergeCell ref="I2517:J2517"/>
    <mergeCell ref="A2513:B2513"/>
    <mergeCell ref="A2514:B2514"/>
    <mergeCell ref="C2514:H2514"/>
    <mergeCell ref="I2514:J2514"/>
    <mergeCell ref="A2521:B2521"/>
    <mergeCell ref="A2522:B2522"/>
    <mergeCell ref="C2520:H2520"/>
    <mergeCell ref="I2520:J2520"/>
    <mergeCell ref="A2518:B2518"/>
    <mergeCell ref="A2519:B2519"/>
    <mergeCell ref="A2520:B2520"/>
    <mergeCell ref="A2526:B2526"/>
    <mergeCell ref="A2527:B2527"/>
    <mergeCell ref="A2528:B2528"/>
    <mergeCell ref="C2526:H2526"/>
    <mergeCell ref="I2526:J2526"/>
    <mergeCell ref="A2523:B2523"/>
    <mergeCell ref="A2524:B2524"/>
    <mergeCell ref="A2525:B2525"/>
    <mergeCell ref="C2523:H2523"/>
    <mergeCell ref="I2523:J2523"/>
    <mergeCell ref="A2533:B2533"/>
    <mergeCell ref="A2534:B2534"/>
    <mergeCell ref="A2531:B2531"/>
    <mergeCell ref="A2532:B2532"/>
    <mergeCell ref="C2532:H2532"/>
    <mergeCell ref="I2532:J2532"/>
    <mergeCell ref="A2537:B2537"/>
    <mergeCell ref="A2538:B2538"/>
    <mergeCell ref="C2538:H2538"/>
    <mergeCell ref="I2538:J2538"/>
    <mergeCell ref="A2535:B2535"/>
    <mergeCell ref="A2536:B2536"/>
    <mergeCell ref="C2535:H2535"/>
    <mergeCell ref="I2535:J2535"/>
    <mergeCell ref="A2541:B2541"/>
    <mergeCell ref="A2542:B2542"/>
    <mergeCell ref="C2541:H2541"/>
    <mergeCell ref="I2541:J2541"/>
    <mergeCell ref="A2539:B2539"/>
    <mergeCell ref="A2540:B2540"/>
    <mergeCell ref="A2547:B2547"/>
    <mergeCell ref="A2548:B2548"/>
    <mergeCell ref="C2547:H2547"/>
    <mergeCell ref="I2547:J2547"/>
    <mergeCell ref="A2543:B2543"/>
    <mergeCell ref="A2544:B2544"/>
    <mergeCell ref="C2544:H2544"/>
    <mergeCell ref="I2544:J2544"/>
    <mergeCell ref="A2551:B2551"/>
    <mergeCell ref="A2552:B2552"/>
    <mergeCell ref="A2549:B2549"/>
    <mergeCell ref="A2550:B2550"/>
    <mergeCell ref="C2550:H2550"/>
    <mergeCell ref="I2550:J2550"/>
    <mergeCell ref="A2557:B2557"/>
    <mergeCell ref="A2558:B2558"/>
    <mergeCell ref="A2559:B2559"/>
    <mergeCell ref="C2559:H2559"/>
    <mergeCell ref="I2559:J2559"/>
    <mergeCell ref="A2556:H2556"/>
    <mergeCell ref="I2556:J2556"/>
    <mergeCell ref="A2562:B2562"/>
    <mergeCell ref="A2563:B2563"/>
    <mergeCell ref="C2562:H2562"/>
    <mergeCell ref="I2562:J2562"/>
    <mergeCell ref="A2560:B2560"/>
    <mergeCell ref="A2561:B2561"/>
    <mergeCell ref="A2566:B2566"/>
    <mergeCell ref="A2567:B2567"/>
    <mergeCell ref="A2564:B2564"/>
    <mergeCell ref="A2565:B2565"/>
    <mergeCell ref="C2565:H2565"/>
    <mergeCell ref="I2565:J2565"/>
    <mergeCell ref="A2570:B2570"/>
    <mergeCell ref="A2571:B2571"/>
    <mergeCell ref="A2572:B2572"/>
    <mergeCell ref="C2571:H2571"/>
    <mergeCell ref="I2571:J2571"/>
    <mergeCell ref="A2568:B2568"/>
    <mergeCell ref="A2569:B2569"/>
    <mergeCell ref="C2568:H2568"/>
    <mergeCell ref="I2568:J2568"/>
    <mergeCell ref="A2577:B2577"/>
    <mergeCell ref="A2578:B2578"/>
    <mergeCell ref="C2577:H2577"/>
    <mergeCell ref="I2577:J2577"/>
    <mergeCell ref="A2573:B2573"/>
    <mergeCell ref="A2574:B2574"/>
    <mergeCell ref="A2575:B2575"/>
    <mergeCell ref="A2576:B2576"/>
    <mergeCell ref="C2574:H2574"/>
    <mergeCell ref="I2574:J2574"/>
    <mergeCell ref="A2581:B2581"/>
    <mergeCell ref="A2582:B2582"/>
    <mergeCell ref="A2583:H2583"/>
    <mergeCell ref="I2583:J2583"/>
    <mergeCell ref="A2579:B2579"/>
    <mergeCell ref="A2580:B2580"/>
    <mergeCell ref="C2580:H2580"/>
    <mergeCell ref="I2580:J2580"/>
    <mergeCell ref="A2588:B2588"/>
    <mergeCell ref="C2586:H2586"/>
    <mergeCell ref="I2586:J2586"/>
    <mergeCell ref="A2585:B2585"/>
    <mergeCell ref="A2586:B2586"/>
    <mergeCell ref="A2587:B2587"/>
    <mergeCell ref="A2596:B2596"/>
    <mergeCell ref="A2597:B2597"/>
    <mergeCell ref="A2595:H2595"/>
    <mergeCell ref="I2595:J2595"/>
    <mergeCell ref="A2593:B2593"/>
    <mergeCell ref="A2589:B2589"/>
    <mergeCell ref="A2590:B2590"/>
    <mergeCell ref="A2591:B2591"/>
    <mergeCell ref="A2592:B2592"/>
    <mergeCell ref="C2589:H2589"/>
    <mergeCell ref="A2598:B2598"/>
    <mergeCell ref="A2599:B2599"/>
    <mergeCell ref="A2600:B2600"/>
    <mergeCell ref="A2601:B2601"/>
    <mergeCell ref="C2598:H2598"/>
    <mergeCell ref="I2598:J2598"/>
    <mergeCell ref="C2601:H2601"/>
    <mergeCell ref="I2601:J2601"/>
    <mergeCell ref="A2605:B2605"/>
    <mergeCell ref="A2606:B2606"/>
    <mergeCell ref="A2607:B2607"/>
    <mergeCell ref="A2602:B2602"/>
    <mergeCell ref="A2603:B2603"/>
    <mergeCell ref="A2604:B2604"/>
    <mergeCell ref="A2610:B2610"/>
    <mergeCell ref="A2611:B2611"/>
    <mergeCell ref="C2610:H2610"/>
    <mergeCell ref="I2610:J2610"/>
    <mergeCell ref="A2608:B2608"/>
    <mergeCell ref="A2609:B2609"/>
    <mergeCell ref="A2617:B2617"/>
    <mergeCell ref="A2618:B2618"/>
    <mergeCell ref="A2616:H2616"/>
    <mergeCell ref="I2616:J2616"/>
    <mergeCell ref="A2614:B2614"/>
    <mergeCell ref="A2612:B2612"/>
    <mergeCell ref="A2613:B2613"/>
    <mergeCell ref="C2613:H2613"/>
    <mergeCell ref="I2613:J2613"/>
    <mergeCell ref="A2621:B2621"/>
    <mergeCell ref="A2622:B2622"/>
    <mergeCell ref="C2622:H2622"/>
    <mergeCell ref="I2622:J2622"/>
    <mergeCell ref="A2619:B2619"/>
    <mergeCell ref="A2620:B2620"/>
    <mergeCell ref="C2619:H2619"/>
    <mergeCell ref="I2619:J2619"/>
    <mergeCell ref="A2625:B2625"/>
    <mergeCell ref="A2626:B2626"/>
    <mergeCell ref="C2625:H2625"/>
    <mergeCell ref="I2625:J2625"/>
    <mergeCell ref="A2623:B2623"/>
    <mergeCell ref="A2624:B2624"/>
    <mergeCell ref="A2629:B2629"/>
    <mergeCell ref="A2630:B2630"/>
    <mergeCell ref="A2627:B2627"/>
    <mergeCell ref="A2628:B2628"/>
    <mergeCell ref="C2628:H2628"/>
    <mergeCell ref="I2628:J2628"/>
    <mergeCell ref="A2633:B2633"/>
    <mergeCell ref="A2634:B2634"/>
    <mergeCell ref="A2635:B2635"/>
    <mergeCell ref="C2634:H2634"/>
    <mergeCell ref="I2634:J2634"/>
    <mergeCell ref="A2631:B2631"/>
    <mergeCell ref="A2632:B2632"/>
    <mergeCell ref="C2631:H2631"/>
    <mergeCell ref="I2631:J2631"/>
    <mergeCell ref="A2638:B2638"/>
    <mergeCell ref="A2639:B2639"/>
    <mergeCell ref="A2636:B2636"/>
    <mergeCell ref="A2637:B2637"/>
    <mergeCell ref="C2637:H2637"/>
    <mergeCell ref="I2637:J2637"/>
    <mergeCell ref="A2642:B2642"/>
    <mergeCell ref="A2643:B2643"/>
    <mergeCell ref="C2643:H2643"/>
    <mergeCell ref="I2643:J2643"/>
    <mergeCell ref="A2640:B2640"/>
    <mergeCell ref="A2641:B2641"/>
    <mergeCell ref="C2640:H2640"/>
    <mergeCell ref="I2640:J2640"/>
    <mergeCell ref="A2644:B2644"/>
    <mergeCell ref="A2645:B2645"/>
    <mergeCell ref="A2646:B2646"/>
    <mergeCell ref="A2647:B2647"/>
    <mergeCell ref="C2646:H2646"/>
    <mergeCell ref="I2646:J2646"/>
    <mergeCell ref="A2650:B2650"/>
    <mergeCell ref="A2651:B2651"/>
    <mergeCell ref="A2648:B2648"/>
    <mergeCell ref="A2649:B2649"/>
    <mergeCell ref="C2649:H2649"/>
    <mergeCell ref="I2649:J2649"/>
    <mergeCell ref="A2655:B2655"/>
    <mergeCell ref="A2656:B2656"/>
    <mergeCell ref="A2657:B2657"/>
    <mergeCell ref="C2655:H2655"/>
    <mergeCell ref="I2655:J2655"/>
    <mergeCell ref="A2652:B2652"/>
    <mergeCell ref="A2653:B2653"/>
    <mergeCell ref="A2654:B2654"/>
    <mergeCell ref="C2652:H2652"/>
    <mergeCell ref="I2652:J2652"/>
    <mergeCell ref="A2660:B2660"/>
    <mergeCell ref="A2661:B2661"/>
    <mergeCell ref="C2661:H2661"/>
    <mergeCell ref="I2661:J2661"/>
    <mergeCell ref="A2658:B2658"/>
    <mergeCell ref="A2659:B2659"/>
    <mergeCell ref="C2658:H2658"/>
    <mergeCell ref="I2658:J2658"/>
    <mergeCell ref="A2667:B2667"/>
    <mergeCell ref="A2668:B2668"/>
    <mergeCell ref="C2667:H2667"/>
    <mergeCell ref="I2667:J2667"/>
    <mergeCell ref="A2664:B2664"/>
    <mergeCell ref="A2665:B2665"/>
    <mergeCell ref="A2666:B2666"/>
    <mergeCell ref="C2664:H2664"/>
    <mergeCell ref="I2664:J2664"/>
    <mergeCell ref="A2671:B2671"/>
    <mergeCell ref="A2672:B2672"/>
    <mergeCell ref="A2669:B2669"/>
    <mergeCell ref="A2670:B2670"/>
    <mergeCell ref="C2670:H2670"/>
    <mergeCell ref="I2670:J2670"/>
    <mergeCell ref="A2675:B2675"/>
    <mergeCell ref="A2676:B2676"/>
    <mergeCell ref="C2676:H2676"/>
    <mergeCell ref="I2676:J2676"/>
    <mergeCell ref="A2673:B2673"/>
    <mergeCell ref="A2674:B2674"/>
    <mergeCell ref="C2673:H2673"/>
    <mergeCell ref="I2673:J2673"/>
    <mergeCell ref="A2680:B2680"/>
    <mergeCell ref="A2681:B2681"/>
    <mergeCell ref="C2679:H2679"/>
    <mergeCell ref="I2679:J2679"/>
    <mergeCell ref="A2677:B2677"/>
    <mergeCell ref="A2678:B2678"/>
    <mergeCell ref="A2679:B2679"/>
    <mergeCell ref="A2684:B2684"/>
    <mergeCell ref="A2685:B2685"/>
    <mergeCell ref="C2685:H2685"/>
    <mergeCell ref="I2685:J2685"/>
    <mergeCell ref="A2682:B2682"/>
    <mergeCell ref="A2683:B2683"/>
    <mergeCell ref="C2682:H2682"/>
    <mergeCell ref="I2682:J2682"/>
    <mergeCell ref="A2688:B2688"/>
    <mergeCell ref="A2689:B2689"/>
    <mergeCell ref="A2690:B2690"/>
    <mergeCell ref="C2688:H2688"/>
    <mergeCell ref="I2688:J2688"/>
    <mergeCell ref="A2686:B2686"/>
    <mergeCell ref="A2687:B2687"/>
    <mergeCell ref="A2695:B2695"/>
    <mergeCell ref="A2696:B2696"/>
    <mergeCell ref="A2694:B2694"/>
    <mergeCell ref="C2694:H2694"/>
    <mergeCell ref="I2694:J2694"/>
    <mergeCell ref="A2691:B2691"/>
    <mergeCell ref="C2691:H2691"/>
    <mergeCell ref="I2691:J2691"/>
    <mergeCell ref="A2699:B2699"/>
    <mergeCell ref="A2700:H2700"/>
    <mergeCell ref="I2700:J2700"/>
    <mergeCell ref="A2697:B2697"/>
    <mergeCell ref="A2698:B2698"/>
    <mergeCell ref="C2697:H2697"/>
    <mergeCell ref="I2697:J2697"/>
    <mergeCell ref="A2704:B2704"/>
    <mergeCell ref="A2705:B2705"/>
    <mergeCell ref="A2702:B2702"/>
    <mergeCell ref="A2703:B2703"/>
    <mergeCell ref="C2703:H2703"/>
    <mergeCell ref="I2703:J2703"/>
    <mergeCell ref="A2708:B2708"/>
    <mergeCell ref="A2709:B2709"/>
    <mergeCell ref="C2709:H2709"/>
    <mergeCell ref="I2709:J2709"/>
    <mergeCell ref="A2706:B2706"/>
    <mergeCell ref="A2707:B2707"/>
    <mergeCell ref="C2706:H2706"/>
    <mergeCell ref="I2706:J2706"/>
    <mergeCell ref="A2715:B2715"/>
    <mergeCell ref="A2716:B2716"/>
    <mergeCell ref="C2715:H2715"/>
    <mergeCell ref="I2715:J2715"/>
    <mergeCell ref="A2713:B2713"/>
    <mergeCell ref="A2714:B2714"/>
    <mergeCell ref="A2719:B2719"/>
    <mergeCell ref="A2720:B2720"/>
    <mergeCell ref="A2717:B2717"/>
    <mergeCell ref="A2718:B2718"/>
    <mergeCell ref="C2718:H2718"/>
    <mergeCell ref="I2718:J2718"/>
    <mergeCell ref="A2726:B2726"/>
    <mergeCell ref="A2727:B2727"/>
    <mergeCell ref="A2728:B2728"/>
    <mergeCell ref="C2727:H2727"/>
    <mergeCell ref="I2727:J2727"/>
    <mergeCell ref="A2724:B2724"/>
    <mergeCell ref="A2725:B2725"/>
    <mergeCell ref="C2724:H2724"/>
    <mergeCell ref="I2724:J2724"/>
    <mergeCell ref="A2732:B2732"/>
    <mergeCell ref="A2733:B2733"/>
    <mergeCell ref="A2734:B2734"/>
    <mergeCell ref="C2733:H2733"/>
    <mergeCell ref="I2733:J2733"/>
    <mergeCell ref="A2729:B2729"/>
    <mergeCell ref="A2730:B2730"/>
    <mergeCell ref="A2731:B2731"/>
    <mergeCell ref="C2730:H2730"/>
    <mergeCell ref="I2730:J2730"/>
    <mergeCell ref="A2737:B2737"/>
    <mergeCell ref="A2738:B2738"/>
    <mergeCell ref="A2736:H2736"/>
    <mergeCell ref="I2736:J2736"/>
    <mergeCell ref="A2748:B2748"/>
    <mergeCell ref="C2748:H2748"/>
    <mergeCell ref="I2748:J2748"/>
    <mergeCell ref="A2745:B2745"/>
    <mergeCell ref="C2745:H2745"/>
    <mergeCell ref="I2745:J2745"/>
    <mergeCell ref="A2751:B2751"/>
    <mergeCell ref="A2752:B2752"/>
    <mergeCell ref="C2751:H2751"/>
    <mergeCell ref="I2751:J2751"/>
    <mergeCell ref="A2749:B2749"/>
    <mergeCell ref="A2750:B2750"/>
    <mergeCell ref="A2755:B2755"/>
    <mergeCell ref="A2756:B2756"/>
    <mergeCell ref="A2753:B2753"/>
    <mergeCell ref="A2754:B2754"/>
    <mergeCell ref="C2754:H2754"/>
    <mergeCell ref="I2754:J2754"/>
    <mergeCell ref="A2759:B2759"/>
    <mergeCell ref="A2760:B2760"/>
    <mergeCell ref="C2760:H2760"/>
    <mergeCell ref="I2760:J2760"/>
    <mergeCell ref="A2757:B2757"/>
    <mergeCell ref="A2758:B2758"/>
    <mergeCell ref="C2757:H2757"/>
    <mergeCell ref="I2757:J2757"/>
    <mergeCell ref="A2764:B2764"/>
    <mergeCell ref="A2765:B2765"/>
    <mergeCell ref="A2761:B2761"/>
    <mergeCell ref="A2762:B2762"/>
    <mergeCell ref="A2763:B2763"/>
    <mergeCell ref="C2763:H2763"/>
    <mergeCell ref="A2768:B2768"/>
    <mergeCell ref="A2769:B2769"/>
    <mergeCell ref="C2769:H2769"/>
    <mergeCell ref="I2769:J2769"/>
    <mergeCell ref="A2766:B2766"/>
    <mergeCell ref="A2767:B2767"/>
    <mergeCell ref="C2766:H2766"/>
    <mergeCell ref="I2766:J2766"/>
    <mergeCell ref="A2772:B2772"/>
    <mergeCell ref="A2773:B2773"/>
    <mergeCell ref="C2772:H2772"/>
    <mergeCell ref="I2772:J2772"/>
    <mergeCell ref="A2770:B2770"/>
    <mergeCell ref="A2771:B2771"/>
    <mergeCell ref="A2776:B2776"/>
    <mergeCell ref="A2777:B2777"/>
    <mergeCell ref="A2774:B2774"/>
    <mergeCell ref="A2775:B2775"/>
    <mergeCell ref="C2775:H2775"/>
    <mergeCell ref="I2775:J2775"/>
    <mergeCell ref="A2781:B2781"/>
    <mergeCell ref="A2782:B2782"/>
    <mergeCell ref="C2781:H2781"/>
    <mergeCell ref="I2781:J2781"/>
    <mergeCell ref="A2780:B2780"/>
    <mergeCell ref="A2778:H2778"/>
    <mergeCell ref="I2778:J2778"/>
    <mergeCell ref="A2785:B2785"/>
    <mergeCell ref="A2786:B2786"/>
    <mergeCell ref="A2783:B2783"/>
    <mergeCell ref="A2784:B2784"/>
    <mergeCell ref="C2784:H2784"/>
    <mergeCell ref="I2784:J2784"/>
    <mergeCell ref="A2790:B2790"/>
    <mergeCell ref="A2791:B2791"/>
    <mergeCell ref="A2792:B2792"/>
    <mergeCell ref="C2790:H2790"/>
    <mergeCell ref="I2790:J2790"/>
    <mergeCell ref="A2787:B2787"/>
    <mergeCell ref="A2788:B2788"/>
    <mergeCell ref="A2789:B2789"/>
    <mergeCell ref="C2787:H2787"/>
    <mergeCell ref="I2787:J2787"/>
    <mergeCell ref="A2796:B2796"/>
    <mergeCell ref="C2796:H2796"/>
    <mergeCell ref="I2796:J2796"/>
    <mergeCell ref="A2793:B2793"/>
    <mergeCell ref="C2793:H2793"/>
    <mergeCell ref="I2793:J2793"/>
    <mergeCell ref="A2797:B2797"/>
    <mergeCell ref="A2798:B2798"/>
    <mergeCell ref="A2799:B2799"/>
    <mergeCell ref="A2800:B2800"/>
    <mergeCell ref="C2799:H2799"/>
    <mergeCell ref="I2799:J2799"/>
    <mergeCell ref="A2806:B2806"/>
    <mergeCell ref="A2805:H2805"/>
    <mergeCell ref="I2805:J2805"/>
    <mergeCell ref="A2803:B2803"/>
    <mergeCell ref="A2801:B2801"/>
    <mergeCell ref="A2802:B2802"/>
    <mergeCell ref="C2802:H2802"/>
    <mergeCell ref="I2802:J2802"/>
    <mergeCell ref="A2809:B2809"/>
    <mergeCell ref="A2810:B2810"/>
    <mergeCell ref="A2811:B2811"/>
    <mergeCell ref="C2811:H2811"/>
    <mergeCell ref="I2811:J2811"/>
    <mergeCell ref="A2807:B2807"/>
    <mergeCell ref="A2808:B2808"/>
    <mergeCell ref="C2808:H2808"/>
    <mergeCell ref="I2808:J2808"/>
    <mergeCell ref="A2812:B2812"/>
    <mergeCell ref="A2813:B2813"/>
    <mergeCell ref="A2814:B2814"/>
    <mergeCell ref="A2815:B2815"/>
    <mergeCell ref="C2814:H2814"/>
    <mergeCell ref="I2814:J2814"/>
    <mergeCell ref="A2818:B2818"/>
    <mergeCell ref="A2819:B2819"/>
    <mergeCell ref="A2816:B2816"/>
    <mergeCell ref="A2817:B2817"/>
    <mergeCell ref="C2817:H2817"/>
    <mergeCell ref="I2817:J2817"/>
    <mergeCell ref="A2824:B2824"/>
    <mergeCell ref="A2825:B2825"/>
    <mergeCell ref="A2826:B2826"/>
    <mergeCell ref="C2826:H2826"/>
    <mergeCell ref="I2826:J2826"/>
    <mergeCell ref="A2820:B2820"/>
    <mergeCell ref="A2821:B2821"/>
    <mergeCell ref="A2822:B2822"/>
    <mergeCell ref="A2823:B2823"/>
    <mergeCell ref="C2820:H2820"/>
    <mergeCell ref="A2831:B2831"/>
    <mergeCell ref="C2829:H2829"/>
    <mergeCell ref="I2829:J2829"/>
    <mergeCell ref="A2827:B2827"/>
    <mergeCell ref="A2828:B2828"/>
    <mergeCell ref="A2829:B2829"/>
    <mergeCell ref="A2830:B2830"/>
    <mergeCell ref="A2845:B2845"/>
    <mergeCell ref="A2846:B2846"/>
    <mergeCell ref="C2846:H2846"/>
    <mergeCell ref="I2846:J2846"/>
    <mergeCell ref="A2841:B2841"/>
    <mergeCell ref="A2842:B2842"/>
    <mergeCell ref="A2843:B2843"/>
    <mergeCell ref="A2844:B2844"/>
    <mergeCell ref="C2843:H2843"/>
    <mergeCell ref="I2843:J2843"/>
    <mergeCell ref="A2847:B2847"/>
    <mergeCell ref="A2848:B2848"/>
    <mergeCell ref="A2849:B2849"/>
    <mergeCell ref="A2850:B2850"/>
    <mergeCell ref="C2849:H2849"/>
    <mergeCell ref="I2849:J2849"/>
    <mergeCell ref="A2853:B2853"/>
    <mergeCell ref="A2854:B2854"/>
    <mergeCell ref="A2851:B2851"/>
    <mergeCell ref="A2852:B2852"/>
    <mergeCell ref="C2852:H2852"/>
    <mergeCell ref="I2852:J2852"/>
    <mergeCell ref="A2857:B2857"/>
    <mergeCell ref="A2858:H2858"/>
    <mergeCell ref="I2858:J2858"/>
    <mergeCell ref="A2855:B2855"/>
    <mergeCell ref="A2856:B2856"/>
    <mergeCell ref="C2855:H2855"/>
    <mergeCell ref="I2855:J2855"/>
    <mergeCell ref="A2863:B2863"/>
    <mergeCell ref="A2864:B2864"/>
    <mergeCell ref="C2864:H2864"/>
    <mergeCell ref="I2864:J2864"/>
    <mergeCell ref="A2861:B2861"/>
    <mergeCell ref="A2862:B2862"/>
    <mergeCell ref="C2861:H2861"/>
    <mergeCell ref="I2861:J2861"/>
    <mergeCell ref="A2867:B2867"/>
    <mergeCell ref="A2868:B2868"/>
    <mergeCell ref="C2867:H2867"/>
    <mergeCell ref="I2867:J2867"/>
    <mergeCell ref="A2865:B2865"/>
    <mergeCell ref="A2866:B2866"/>
    <mergeCell ref="A2872:B2872"/>
    <mergeCell ref="A2873:B2873"/>
    <mergeCell ref="C2873:H2873"/>
    <mergeCell ref="I2873:J2873"/>
    <mergeCell ref="A2869:B2869"/>
    <mergeCell ref="A2870:B2870"/>
    <mergeCell ref="A2871:B2871"/>
    <mergeCell ref="C2870:H2870"/>
    <mergeCell ref="I2870:J2870"/>
    <mergeCell ref="A2876:B2876"/>
    <mergeCell ref="A2877:B2877"/>
    <mergeCell ref="A2878:B2878"/>
    <mergeCell ref="C2876:H2876"/>
    <mergeCell ref="I2876:J2876"/>
    <mergeCell ref="A2874:B2874"/>
    <mergeCell ref="A2875:B2875"/>
    <mergeCell ref="A2881:B2881"/>
    <mergeCell ref="A2882:B2882"/>
    <mergeCell ref="C2882:H2882"/>
    <mergeCell ref="I2882:J2882"/>
    <mergeCell ref="A2879:B2879"/>
    <mergeCell ref="A2880:B2880"/>
    <mergeCell ref="C2879:H2879"/>
    <mergeCell ref="I2879:J2879"/>
    <mergeCell ref="A2885:B2885"/>
    <mergeCell ref="A2886:B2886"/>
    <mergeCell ref="C2885:H2885"/>
    <mergeCell ref="I2885:J2885"/>
    <mergeCell ref="A2883:B2883"/>
    <mergeCell ref="A2884:B2884"/>
    <mergeCell ref="A2891:B2891"/>
    <mergeCell ref="A2892:B2892"/>
    <mergeCell ref="C2891:H2891"/>
    <mergeCell ref="I2891:J2891"/>
    <mergeCell ref="A2887:B2887"/>
    <mergeCell ref="A2888:B2888"/>
    <mergeCell ref="A2889:B2889"/>
    <mergeCell ref="A2890:B2890"/>
    <mergeCell ref="C2888:H2888"/>
    <mergeCell ref="I2888:J2888"/>
    <mergeCell ref="A2895:B2895"/>
    <mergeCell ref="A2896:B2896"/>
    <mergeCell ref="A2893:B2893"/>
    <mergeCell ref="A2894:B2894"/>
    <mergeCell ref="C2894:H2894"/>
    <mergeCell ref="I2894:J2894"/>
    <mergeCell ref="A2899:B2899"/>
    <mergeCell ref="A2900:B2900"/>
    <mergeCell ref="C2900:H2900"/>
    <mergeCell ref="I2900:J2900"/>
    <mergeCell ref="A2897:B2897"/>
    <mergeCell ref="A2898:B2898"/>
    <mergeCell ref="C2897:H2897"/>
    <mergeCell ref="I2897:J2897"/>
    <mergeCell ref="A2904:B2904"/>
    <mergeCell ref="A2905:B2905"/>
    <mergeCell ref="A2901:B2901"/>
    <mergeCell ref="A2902:B2902"/>
    <mergeCell ref="A2903:B2903"/>
    <mergeCell ref="C2903:H2903"/>
    <mergeCell ref="A2910:B2910"/>
    <mergeCell ref="A2911:B2911"/>
    <mergeCell ref="A2909:H2909"/>
    <mergeCell ref="I2909:J2909"/>
    <mergeCell ref="A2906:B2906"/>
    <mergeCell ref="A2907:B2907"/>
    <mergeCell ref="C2906:H2906"/>
    <mergeCell ref="I2906:J2906"/>
    <mergeCell ref="A2915:B2915"/>
    <mergeCell ref="A2916:B2916"/>
    <mergeCell ref="C2915:H2915"/>
    <mergeCell ref="I2915:J2915"/>
    <mergeCell ref="A2912:B2912"/>
    <mergeCell ref="A2913:B2913"/>
    <mergeCell ref="A2914:B2914"/>
    <mergeCell ref="C2912:H2912"/>
    <mergeCell ref="I2912:J2912"/>
    <mergeCell ref="A2919:B2919"/>
    <mergeCell ref="A2920:B2920"/>
    <mergeCell ref="A2917:B2917"/>
    <mergeCell ref="A2918:B2918"/>
    <mergeCell ref="C2918:H2918"/>
    <mergeCell ref="I2918:J2918"/>
    <mergeCell ref="A2923:B2923"/>
    <mergeCell ref="A2924:B2924"/>
    <mergeCell ref="A2925:B2925"/>
    <mergeCell ref="C2924:H2924"/>
    <mergeCell ref="I2924:J2924"/>
    <mergeCell ref="A2921:B2921"/>
    <mergeCell ref="A2922:B2922"/>
    <mergeCell ref="C2921:H2921"/>
    <mergeCell ref="I2921:J2921"/>
    <mergeCell ref="A2929:B2929"/>
    <mergeCell ref="A2930:B2930"/>
    <mergeCell ref="C2930:H2930"/>
    <mergeCell ref="I2930:J2930"/>
    <mergeCell ref="A2926:B2926"/>
    <mergeCell ref="A2927:B2927"/>
    <mergeCell ref="A2928:B2928"/>
    <mergeCell ref="C2927:H2927"/>
    <mergeCell ref="I2927:J2927"/>
    <mergeCell ref="A2933:B2933"/>
    <mergeCell ref="A2934:B2934"/>
    <mergeCell ref="C2933:H2933"/>
    <mergeCell ref="I2933:J2933"/>
    <mergeCell ref="A2931:B2931"/>
    <mergeCell ref="A2932:B2932"/>
    <mergeCell ref="A2935:B2935"/>
    <mergeCell ref="A2936:B2936"/>
    <mergeCell ref="A2937:B2937"/>
    <mergeCell ref="A2938:B2938"/>
    <mergeCell ref="C2936:H2936"/>
    <mergeCell ref="I2936:J2936"/>
    <mergeCell ref="A2942:B2942"/>
    <mergeCell ref="C2942:H2942"/>
    <mergeCell ref="I2942:J2942"/>
    <mergeCell ref="A2939:B2939"/>
    <mergeCell ref="C2939:H2939"/>
    <mergeCell ref="I2939:J2939"/>
    <mergeCell ref="A2945:B2945"/>
    <mergeCell ref="A2946:B2946"/>
    <mergeCell ref="C2945:H2945"/>
    <mergeCell ref="I2945:J2945"/>
    <mergeCell ref="A2943:B2943"/>
    <mergeCell ref="A2944:B2944"/>
    <mergeCell ref="A2951:B2951"/>
    <mergeCell ref="A2952:B2952"/>
    <mergeCell ref="A2953:B2953"/>
    <mergeCell ref="C2951:H2951"/>
    <mergeCell ref="I2951:J2951"/>
    <mergeCell ref="A2947:B2947"/>
    <mergeCell ref="A2948:B2948"/>
    <mergeCell ref="A2949:B2949"/>
    <mergeCell ref="A2950:B2950"/>
    <mergeCell ref="C2948:H2948"/>
    <mergeCell ref="I2957:J2957"/>
    <mergeCell ref="A2954:B2954"/>
    <mergeCell ref="A2955:B2955"/>
    <mergeCell ref="A2956:B2956"/>
    <mergeCell ref="C2954:H2954"/>
    <mergeCell ref="I2954:J2954"/>
    <mergeCell ref="A2961:B2961"/>
    <mergeCell ref="A2962:B2962"/>
    <mergeCell ref="A2963:B2963"/>
    <mergeCell ref="C2963:H2963"/>
    <mergeCell ref="I2963:J2963"/>
    <mergeCell ref="A2960:H2960"/>
    <mergeCell ref="I2960:J2960"/>
    <mergeCell ref="A2967:B2967"/>
    <mergeCell ref="A2968:B2968"/>
    <mergeCell ref="A2964:B2964"/>
    <mergeCell ref="A2965:B2965"/>
    <mergeCell ref="A2966:B2966"/>
    <mergeCell ref="C2966:H2966"/>
    <mergeCell ref="A2971:B2971"/>
    <mergeCell ref="A2972:B2972"/>
    <mergeCell ref="C2972:H2972"/>
    <mergeCell ref="I2972:J2972"/>
    <mergeCell ref="A2969:B2969"/>
    <mergeCell ref="A2970:B2970"/>
    <mergeCell ref="C2969:H2969"/>
    <mergeCell ref="I2969:J2969"/>
    <mergeCell ref="A2977:B2977"/>
    <mergeCell ref="A2978:B2978"/>
    <mergeCell ref="C2978:H2978"/>
    <mergeCell ref="I2978:J2978"/>
    <mergeCell ref="A2975:B2975"/>
    <mergeCell ref="A2976:B2976"/>
    <mergeCell ref="C2975:H2975"/>
    <mergeCell ref="I2975:J2975"/>
    <mergeCell ref="A2981:B2981"/>
    <mergeCell ref="A2982:B2982"/>
    <mergeCell ref="C2981:H2981"/>
    <mergeCell ref="I2981:J2981"/>
    <mergeCell ref="A2979:B2979"/>
    <mergeCell ref="A2980:B2980"/>
    <mergeCell ref="A2987:B2987"/>
    <mergeCell ref="A2988:B2988"/>
    <mergeCell ref="C2987:H2987"/>
    <mergeCell ref="I2987:J2987"/>
    <mergeCell ref="A2986:B2986"/>
    <mergeCell ref="A2983:B2983"/>
    <mergeCell ref="A2984:H2984"/>
    <mergeCell ref="I2984:J2984"/>
    <mergeCell ref="A2992:B2992"/>
    <mergeCell ref="A2993:B2993"/>
    <mergeCell ref="C2993:H2993"/>
    <mergeCell ref="I2993:J2993"/>
    <mergeCell ref="A2989:B2989"/>
    <mergeCell ref="A2990:B2990"/>
    <mergeCell ref="A2991:B2991"/>
    <mergeCell ref="C2990:H2990"/>
    <mergeCell ref="I2990:J2990"/>
    <mergeCell ref="I2999:J2999"/>
    <mergeCell ref="A2994:B2994"/>
    <mergeCell ref="A2995:B2995"/>
    <mergeCell ref="A2996:B2996"/>
    <mergeCell ref="C2996:H2996"/>
    <mergeCell ref="I2996:J2996"/>
    <mergeCell ref="A3004:B3004"/>
    <mergeCell ref="A3005:H3005"/>
    <mergeCell ref="I3005:J3005"/>
    <mergeCell ref="A3003:B3003"/>
    <mergeCell ref="A3002:H3002"/>
    <mergeCell ref="I3002:J3002"/>
    <mergeCell ref="A3014:B3014"/>
    <mergeCell ref="A3015:B3015"/>
    <mergeCell ref="C3014:H3014"/>
    <mergeCell ref="I3014:J3014"/>
    <mergeCell ref="A3008:B3008"/>
    <mergeCell ref="A3010:B3010"/>
    <mergeCell ref="A3011:B3011"/>
    <mergeCell ref="C3008:H3008"/>
    <mergeCell ref="I3008:J3008"/>
    <mergeCell ref="C3011:H3011"/>
    <mergeCell ref="A3018:B3018"/>
    <mergeCell ref="A3019:B3019"/>
    <mergeCell ref="A3020:B3020"/>
    <mergeCell ref="C3020:H3020"/>
    <mergeCell ref="I3020:J3020"/>
    <mergeCell ref="A3016:B3016"/>
    <mergeCell ref="A3017:B3017"/>
    <mergeCell ref="C3017:H3017"/>
    <mergeCell ref="I3017:J3017"/>
    <mergeCell ref="A3023:B3023"/>
    <mergeCell ref="A3024:B3024"/>
    <mergeCell ref="C3023:H3023"/>
    <mergeCell ref="I3023:J3023"/>
    <mergeCell ref="A3021:B3021"/>
    <mergeCell ref="A3022:B3022"/>
    <mergeCell ref="A3027:B3027"/>
    <mergeCell ref="A3028:B3028"/>
    <mergeCell ref="A3025:B3025"/>
    <mergeCell ref="A3026:B3026"/>
    <mergeCell ref="C3026:H3026"/>
    <mergeCell ref="I3026:J3026"/>
    <mergeCell ref="A3032:B3032"/>
    <mergeCell ref="A3033:B3033"/>
    <mergeCell ref="C3032:H3032"/>
    <mergeCell ref="I3032:J3032"/>
    <mergeCell ref="A3029:B3029"/>
    <mergeCell ref="A3030:B3030"/>
    <mergeCell ref="A3031:B3031"/>
    <mergeCell ref="C3029:H3029"/>
    <mergeCell ref="I3029:J3029"/>
    <mergeCell ref="A3036:B3036"/>
    <mergeCell ref="A3037:B3037"/>
    <mergeCell ref="A3038:B3038"/>
    <mergeCell ref="C3038:H3038"/>
    <mergeCell ref="I3038:J3038"/>
    <mergeCell ref="A3034:B3034"/>
    <mergeCell ref="A3035:B3035"/>
    <mergeCell ref="C3035:H3035"/>
    <mergeCell ref="I3035:J3035"/>
    <mergeCell ref="A3044:B3044"/>
    <mergeCell ref="C3044:H3044"/>
    <mergeCell ref="I3044:J3044"/>
    <mergeCell ref="A3041:H3041"/>
    <mergeCell ref="I3041:J3041"/>
    <mergeCell ref="A3039:B3039"/>
    <mergeCell ref="A3040:B3040"/>
    <mergeCell ref="A3047:B3047"/>
    <mergeCell ref="A3048:B3048"/>
    <mergeCell ref="A3049:B3049"/>
    <mergeCell ref="C3047:H3047"/>
    <mergeCell ref="I3047:J3047"/>
    <mergeCell ref="A3045:B3045"/>
    <mergeCell ref="A3046:B3046"/>
    <mergeCell ref="A3054:B3054"/>
    <mergeCell ref="A3055:B3055"/>
    <mergeCell ref="C3055:H3055"/>
    <mergeCell ref="I3055:J3055"/>
    <mergeCell ref="A3050:B3050"/>
    <mergeCell ref="A3051:B3051"/>
    <mergeCell ref="A3052:B3052"/>
    <mergeCell ref="A3053:B3053"/>
    <mergeCell ref="C3052:H3052"/>
    <mergeCell ref="I3052:J3052"/>
    <mergeCell ref="A3059:B3059"/>
    <mergeCell ref="A3060:B3060"/>
    <mergeCell ref="A3061:B3061"/>
    <mergeCell ref="A3058:H3058"/>
    <mergeCell ref="I3058:J3058"/>
    <mergeCell ref="A3056:B3056"/>
    <mergeCell ref="C3061:H3061"/>
    <mergeCell ref="I3061:J3061"/>
    <mergeCell ref="A3064:B3064"/>
    <mergeCell ref="A3065:B3065"/>
    <mergeCell ref="A3062:B3062"/>
    <mergeCell ref="A3063:B3063"/>
    <mergeCell ref="C3063:H3063"/>
    <mergeCell ref="I3063:J3063"/>
    <mergeCell ref="C3065:H3065"/>
    <mergeCell ref="I3065:J3065"/>
    <mergeCell ref="A3069:B3069"/>
    <mergeCell ref="A3070:B3070"/>
    <mergeCell ref="C3069:H3069"/>
    <mergeCell ref="I3069:J3069"/>
    <mergeCell ref="A3066:B3066"/>
    <mergeCell ref="C3066:H3066"/>
    <mergeCell ref="I3066:J3066"/>
    <mergeCell ref="A3073:B3073"/>
    <mergeCell ref="A3074:B3074"/>
    <mergeCell ref="A3071:B3071"/>
    <mergeCell ref="A3072:B3072"/>
    <mergeCell ref="C3072:H3072"/>
    <mergeCell ref="I3072:J3072"/>
    <mergeCell ref="A3077:B3077"/>
    <mergeCell ref="A3078:B3078"/>
    <mergeCell ref="A3079:B3079"/>
    <mergeCell ref="A3080:B3080"/>
    <mergeCell ref="A3075:B3075"/>
    <mergeCell ref="A3076:B3076"/>
    <mergeCell ref="A3085:B3085"/>
    <mergeCell ref="A3086:B3086"/>
    <mergeCell ref="C3086:H3086"/>
    <mergeCell ref="I3086:J3086"/>
    <mergeCell ref="A3081:B3081"/>
    <mergeCell ref="A3082:B3082"/>
    <mergeCell ref="A3083:B3083"/>
    <mergeCell ref="A3084:B3084"/>
    <mergeCell ref="C3083:H3083"/>
    <mergeCell ref="I3083:J3083"/>
    <mergeCell ref="A3089:B3089"/>
    <mergeCell ref="A3090:B3090"/>
    <mergeCell ref="C3089:H3089"/>
    <mergeCell ref="I3089:J3089"/>
    <mergeCell ref="A3087:B3087"/>
    <mergeCell ref="A3088:B3088"/>
    <mergeCell ref="A3094:B3094"/>
    <mergeCell ref="A3095:B3095"/>
    <mergeCell ref="A3096:B3096"/>
    <mergeCell ref="C3095:H3095"/>
    <mergeCell ref="I3095:J3095"/>
    <mergeCell ref="A3091:B3091"/>
    <mergeCell ref="A3092:B3092"/>
    <mergeCell ref="A3093:B3093"/>
    <mergeCell ref="C3092:H3092"/>
    <mergeCell ref="I3092:J3092"/>
    <mergeCell ref="A3099:B3099"/>
    <mergeCell ref="A3100:B3100"/>
    <mergeCell ref="A3101:B3101"/>
    <mergeCell ref="C3101:H3101"/>
    <mergeCell ref="I3101:J3101"/>
    <mergeCell ref="A3097:B3097"/>
    <mergeCell ref="A3098:B3098"/>
    <mergeCell ref="C3098:H3098"/>
    <mergeCell ref="I3098:J3098"/>
    <mergeCell ref="A3110:B3110"/>
    <mergeCell ref="A3111:B3111"/>
    <mergeCell ref="A3106:B3106"/>
    <mergeCell ref="A3107:B3107"/>
    <mergeCell ref="A3108:B3108"/>
    <mergeCell ref="A3109:B3109"/>
    <mergeCell ref="A3115:B3115"/>
    <mergeCell ref="A3116:B3116"/>
    <mergeCell ref="A3117:B3117"/>
    <mergeCell ref="C3115:H3115"/>
    <mergeCell ref="I3115:J3115"/>
    <mergeCell ref="A3114:B3114"/>
    <mergeCell ref="A3121:B3121"/>
    <mergeCell ref="A3122:B3122"/>
    <mergeCell ref="A3123:B3123"/>
    <mergeCell ref="C3121:H3121"/>
    <mergeCell ref="I3121:J3121"/>
    <mergeCell ref="A3118:B3118"/>
    <mergeCell ref="A3119:B3119"/>
    <mergeCell ref="A3120:B3120"/>
    <mergeCell ref="C3118:H3118"/>
    <mergeCell ref="I3118:J3118"/>
    <mergeCell ref="A3128:B3128"/>
    <mergeCell ref="A3129:B3129"/>
    <mergeCell ref="A3126:B3126"/>
    <mergeCell ref="A3127:B3127"/>
    <mergeCell ref="C3127:H3127"/>
    <mergeCell ref="I3127:J3127"/>
    <mergeCell ref="A3132:B3132"/>
    <mergeCell ref="A3133:B3133"/>
    <mergeCell ref="C3133:H3133"/>
    <mergeCell ref="I3133:J3133"/>
    <mergeCell ref="A3130:B3130"/>
    <mergeCell ref="A3131:B3131"/>
    <mergeCell ref="C3130:H3130"/>
    <mergeCell ref="I3130:J3130"/>
    <mergeCell ref="A3137:B3137"/>
    <mergeCell ref="A3138:B3138"/>
    <mergeCell ref="A3134:B3134"/>
    <mergeCell ref="A3135:B3135"/>
    <mergeCell ref="A3136:B3136"/>
    <mergeCell ref="C3136:H3136"/>
    <mergeCell ref="A3142:B3142"/>
    <mergeCell ref="A3143:B3143"/>
    <mergeCell ref="A3144:B3144"/>
    <mergeCell ref="C3142:H3142"/>
    <mergeCell ref="I3142:J3142"/>
    <mergeCell ref="A3139:B3139"/>
    <mergeCell ref="A3140:B3140"/>
    <mergeCell ref="A3141:B3141"/>
    <mergeCell ref="C3139:H3139"/>
    <mergeCell ref="I3139:J3139"/>
    <mergeCell ref="A3148:B3148"/>
    <mergeCell ref="A3149:B3149"/>
    <mergeCell ref="A3150:B3150"/>
    <mergeCell ref="C3148:H3148"/>
    <mergeCell ref="I3148:J3148"/>
    <mergeCell ref="A3145:B3145"/>
    <mergeCell ref="A3146:B3146"/>
    <mergeCell ref="A3147:B3147"/>
    <mergeCell ref="C3145:H3145"/>
    <mergeCell ref="I3145:J3145"/>
    <mergeCell ref="A3153:B3153"/>
    <mergeCell ref="A3154:B3154"/>
    <mergeCell ref="C3154:H3154"/>
    <mergeCell ref="I3154:J3154"/>
    <mergeCell ref="A3151:B3151"/>
    <mergeCell ref="A3152:B3152"/>
    <mergeCell ref="C3151:H3151"/>
    <mergeCell ref="I3151:J3151"/>
    <mergeCell ref="A3157:B3157"/>
    <mergeCell ref="A3158:B3158"/>
    <mergeCell ref="C3157:H3157"/>
    <mergeCell ref="I3157:J3157"/>
    <mergeCell ref="A3155:B3155"/>
    <mergeCell ref="A3156:B3156"/>
    <mergeCell ref="A3163:B3163"/>
    <mergeCell ref="A3164:B3164"/>
    <mergeCell ref="C3163:H3163"/>
    <mergeCell ref="I3163:J3163"/>
    <mergeCell ref="A3159:B3159"/>
    <mergeCell ref="A3160:B3160"/>
    <mergeCell ref="A3161:B3161"/>
    <mergeCell ref="A3162:B3162"/>
    <mergeCell ref="C3160:H3160"/>
    <mergeCell ref="I3160:J3160"/>
    <mergeCell ref="I3169:J3169"/>
    <mergeCell ref="A3167:B3167"/>
    <mergeCell ref="A3168:B3168"/>
    <mergeCell ref="A3165:B3165"/>
    <mergeCell ref="A3166:B3166"/>
    <mergeCell ref="C3166:H3166"/>
    <mergeCell ref="I3166:J3166"/>
    <mergeCell ref="A3175:B3175"/>
    <mergeCell ref="A3176:B3176"/>
    <mergeCell ref="C3175:H3175"/>
    <mergeCell ref="I3175:J3175"/>
    <mergeCell ref="A3173:B3173"/>
    <mergeCell ref="A3174:B3174"/>
    <mergeCell ref="A3180:B3180"/>
    <mergeCell ref="A3181:B3181"/>
    <mergeCell ref="C3181:H3181"/>
    <mergeCell ref="I3181:J3181"/>
    <mergeCell ref="A3177:B3177"/>
    <mergeCell ref="A3178:B3178"/>
    <mergeCell ref="A3179:B3179"/>
    <mergeCell ref="C3178:H3178"/>
    <mergeCell ref="I3178:J3178"/>
    <mergeCell ref="A3185:B3185"/>
    <mergeCell ref="A3186:B3186"/>
    <mergeCell ref="A3182:B3182"/>
    <mergeCell ref="A3183:B3183"/>
    <mergeCell ref="A3184:B3184"/>
    <mergeCell ref="C3184:H3184"/>
    <mergeCell ref="A3187:B3187"/>
    <mergeCell ref="A3188:B3188"/>
    <mergeCell ref="A3189:B3189"/>
    <mergeCell ref="A3190:B3190"/>
    <mergeCell ref="C3187:H3187"/>
    <mergeCell ref="I3187:J3187"/>
    <mergeCell ref="C3190:H3190"/>
    <mergeCell ref="I3190:J3190"/>
    <mergeCell ref="A3194:B3194"/>
    <mergeCell ref="A3195:B3195"/>
    <mergeCell ref="A3196:B3196"/>
    <mergeCell ref="C3196:H3196"/>
    <mergeCell ref="I3196:J3196"/>
    <mergeCell ref="A3191:B3191"/>
    <mergeCell ref="A3192:B3192"/>
    <mergeCell ref="A3193:B3193"/>
    <mergeCell ref="C3193:H3193"/>
    <mergeCell ref="I3193:J3193"/>
    <mergeCell ref="A3199:B3199"/>
    <mergeCell ref="A3200:B3200"/>
    <mergeCell ref="C3199:H3199"/>
    <mergeCell ref="I3199:J3199"/>
    <mergeCell ref="A3197:B3197"/>
    <mergeCell ref="A3198:B3198"/>
    <mergeCell ref="A3203:B3203"/>
    <mergeCell ref="A3204:B3204"/>
    <mergeCell ref="A3205:H3205"/>
    <mergeCell ref="I3205:J3205"/>
    <mergeCell ref="A3201:B3201"/>
    <mergeCell ref="A3202:B3202"/>
    <mergeCell ref="C3202:H3202"/>
    <mergeCell ref="I3202:J3202"/>
    <mergeCell ref="A3211:B3211"/>
    <mergeCell ref="A3212:B3212"/>
    <mergeCell ref="C3211:H3211"/>
    <mergeCell ref="I3211:J3211"/>
    <mergeCell ref="A3208:B3208"/>
    <mergeCell ref="A3209:B3209"/>
    <mergeCell ref="A3210:B3210"/>
    <mergeCell ref="C3208:H3208"/>
    <mergeCell ref="I3208:J3208"/>
    <mergeCell ref="A3217:B3217"/>
    <mergeCell ref="A3218:B3218"/>
    <mergeCell ref="C3217:H3217"/>
    <mergeCell ref="I3217:J3217"/>
    <mergeCell ref="A3213:B3213"/>
    <mergeCell ref="A3214:B3214"/>
    <mergeCell ref="C3214:H3214"/>
    <mergeCell ref="I3214:J3214"/>
    <mergeCell ref="A3221:B3221"/>
    <mergeCell ref="A3222:B3222"/>
    <mergeCell ref="A3219:B3219"/>
    <mergeCell ref="A3220:B3220"/>
    <mergeCell ref="C3220:H3220"/>
    <mergeCell ref="I3220:J3220"/>
    <mergeCell ref="A3225:B3225"/>
    <mergeCell ref="A3226:B3226"/>
    <mergeCell ref="C3226:H3226"/>
    <mergeCell ref="I3226:J3226"/>
    <mergeCell ref="A3223:B3223"/>
    <mergeCell ref="A3224:B3224"/>
    <mergeCell ref="C3223:H3223"/>
    <mergeCell ref="I3223:J3223"/>
    <mergeCell ref="A3231:B3231"/>
    <mergeCell ref="A3232:B3232"/>
    <mergeCell ref="C3232:H3232"/>
    <mergeCell ref="I3232:J3232"/>
    <mergeCell ref="A3229:B3229"/>
    <mergeCell ref="A3230:B3230"/>
    <mergeCell ref="C3229:H3229"/>
    <mergeCell ref="I3229:J3229"/>
    <mergeCell ref="A3237:B3237"/>
    <mergeCell ref="A3238:B3238"/>
    <mergeCell ref="C3238:H3238"/>
    <mergeCell ref="I3238:J3238"/>
    <mergeCell ref="A3233:B3233"/>
    <mergeCell ref="A3234:B3234"/>
    <mergeCell ref="A3235:B3235"/>
    <mergeCell ref="A3236:B3236"/>
    <mergeCell ref="C3235:H3235"/>
    <mergeCell ref="I3235:J3235"/>
    <mergeCell ref="I3244:J3244"/>
    <mergeCell ref="A3241:B3241"/>
    <mergeCell ref="C3241:H3241"/>
    <mergeCell ref="I3241:J3241"/>
    <mergeCell ref="A3239:B3239"/>
    <mergeCell ref="A3240:B3240"/>
    <mergeCell ref="A3249:B3249"/>
    <mergeCell ref="A3250:H3250"/>
    <mergeCell ref="I3250:J3250"/>
    <mergeCell ref="A3248:B3248"/>
    <mergeCell ref="A3247:H3247"/>
    <mergeCell ref="I3247:J3247"/>
    <mergeCell ref="A3253:B3253"/>
    <mergeCell ref="A3254:B3254"/>
    <mergeCell ref="A3255:B3255"/>
    <mergeCell ref="C3253:H3253"/>
    <mergeCell ref="I3253:J3253"/>
    <mergeCell ref="A3252:B3252"/>
    <mergeCell ref="A3258:B3258"/>
    <mergeCell ref="A3259:H3259"/>
    <mergeCell ref="I3259:J3259"/>
    <mergeCell ref="A3257:B3257"/>
    <mergeCell ref="A3256:H3256"/>
    <mergeCell ref="I3256:J3256"/>
    <mergeCell ref="A3264:B3264"/>
    <mergeCell ref="A3265:B3265"/>
    <mergeCell ref="C3265:H3265"/>
    <mergeCell ref="I3265:J3265"/>
    <mergeCell ref="A3262:B3262"/>
    <mergeCell ref="A3263:B3263"/>
    <mergeCell ref="C3262:H3262"/>
    <mergeCell ref="I3262:J3262"/>
    <mergeCell ref="A3268:B3268"/>
    <mergeCell ref="A3269:B3269"/>
    <mergeCell ref="C3268:H3268"/>
    <mergeCell ref="I3268:J3268"/>
    <mergeCell ref="A3266:B3266"/>
    <mergeCell ref="A3267:B3267"/>
    <mergeCell ref="A3272:B3272"/>
    <mergeCell ref="A3273:B3273"/>
    <mergeCell ref="A3270:B3270"/>
    <mergeCell ref="A3271:B3271"/>
    <mergeCell ref="C3271:H3271"/>
    <mergeCell ref="I3271:J3271"/>
    <mergeCell ref="A3278:B3278"/>
    <mergeCell ref="A3279:B3279"/>
    <mergeCell ref="A3274:B3274"/>
    <mergeCell ref="A3275:B3275"/>
    <mergeCell ref="A3276:B3276"/>
    <mergeCell ref="A3277:B3277"/>
    <mergeCell ref="A3282:B3282"/>
    <mergeCell ref="A3283:B3283"/>
    <mergeCell ref="C3283:H3283"/>
    <mergeCell ref="I3283:J3283"/>
    <mergeCell ref="A3280:B3280"/>
    <mergeCell ref="A3281:B3281"/>
    <mergeCell ref="C3280:H3280"/>
    <mergeCell ref="I3280:J3280"/>
    <mergeCell ref="A3289:B3289"/>
    <mergeCell ref="C3289:H3289"/>
    <mergeCell ref="I3289:J3289"/>
    <mergeCell ref="A3286:H3286"/>
    <mergeCell ref="I3286:J3286"/>
    <mergeCell ref="A3284:B3284"/>
    <mergeCell ref="A3285:B3285"/>
    <mergeCell ref="A3292:B3292"/>
    <mergeCell ref="A3293:B3293"/>
    <mergeCell ref="C3292:H3292"/>
    <mergeCell ref="I3292:J3292"/>
    <mergeCell ref="A3290:B3290"/>
    <mergeCell ref="A3291:B3291"/>
    <mergeCell ref="I3298:J3298"/>
    <mergeCell ref="A3296:B3296"/>
    <mergeCell ref="A3297:B3297"/>
    <mergeCell ref="A3294:B3294"/>
    <mergeCell ref="A3295:B3295"/>
    <mergeCell ref="C3295:H3295"/>
    <mergeCell ref="I3295:J3295"/>
    <mergeCell ref="A3306:B3306"/>
    <mergeCell ref="A3307:B3307"/>
    <mergeCell ref="A3308:B3308"/>
    <mergeCell ref="A3309:B3309"/>
    <mergeCell ref="C3307:H3307"/>
    <mergeCell ref="A3302:B3302"/>
    <mergeCell ref="A3303:B3303"/>
    <mergeCell ref="A3304:B3304"/>
    <mergeCell ref="A3305:B3305"/>
    <mergeCell ref="C3304:H3304"/>
    <mergeCell ref="A3316:B3316"/>
    <mergeCell ref="A3313:H3313"/>
    <mergeCell ref="I3313:J3313"/>
    <mergeCell ref="A3310:B3310"/>
    <mergeCell ref="A3311:B3311"/>
    <mergeCell ref="A3312:B3312"/>
    <mergeCell ref="C3310:H3310"/>
    <mergeCell ref="I3310:J3310"/>
    <mergeCell ref="C3316:H3316"/>
    <mergeCell ref="I3316:J3316"/>
    <mergeCell ref="A3319:B3319"/>
    <mergeCell ref="A3320:B3320"/>
    <mergeCell ref="C3319:H3319"/>
    <mergeCell ref="I3319:J3319"/>
    <mergeCell ref="A3317:B3317"/>
    <mergeCell ref="A3318:B3318"/>
    <mergeCell ref="A3323:B3323"/>
    <mergeCell ref="A3324:B3324"/>
    <mergeCell ref="A3321:B3321"/>
    <mergeCell ref="A3322:B3322"/>
    <mergeCell ref="C3322:H3322"/>
    <mergeCell ref="I3322:J3322"/>
    <mergeCell ref="A3328:B3328"/>
    <mergeCell ref="A3329:B3329"/>
    <mergeCell ref="A3330:B3330"/>
    <mergeCell ref="C3328:H3328"/>
    <mergeCell ref="I3328:J3328"/>
    <mergeCell ref="A3327:B3327"/>
    <mergeCell ref="A3334:B3334"/>
    <mergeCell ref="C3334:H3334"/>
    <mergeCell ref="I3334:J3334"/>
    <mergeCell ref="A3331:B3331"/>
    <mergeCell ref="C3331:H3331"/>
    <mergeCell ref="I3331:J3331"/>
    <mergeCell ref="A3337:B3337"/>
    <mergeCell ref="A3338:B3338"/>
    <mergeCell ref="C3337:H3337"/>
    <mergeCell ref="I3337:J3337"/>
    <mergeCell ref="A3335:B3335"/>
    <mergeCell ref="A3336:B3336"/>
    <mergeCell ref="A3342:B3342"/>
    <mergeCell ref="A3343:B3343"/>
    <mergeCell ref="C3340:H3340"/>
    <mergeCell ref="I3340:J3340"/>
    <mergeCell ref="C3343:H3343"/>
    <mergeCell ref="A3339:B3339"/>
    <mergeCell ref="A3340:B3340"/>
    <mergeCell ref="A3341:B3341"/>
    <mergeCell ref="I3343:J3343"/>
    <mergeCell ref="A3352:B3352"/>
    <mergeCell ref="A3347:B3347"/>
    <mergeCell ref="A3348:B3348"/>
    <mergeCell ref="A3349:H3349"/>
    <mergeCell ref="I3349:J3349"/>
    <mergeCell ref="A3344:B3344"/>
    <mergeCell ref="A3345:B3345"/>
    <mergeCell ref="A3346:B3346"/>
    <mergeCell ref="C3346:H3346"/>
    <mergeCell ref="I3346:J3346"/>
    <mergeCell ref="A3355:B3355"/>
    <mergeCell ref="A3356:B3356"/>
    <mergeCell ref="C3355:H3355"/>
    <mergeCell ref="I3355:J3355"/>
    <mergeCell ref="A3353:B3353"/>
    <mergeCell ref="A3354:B3354"/>
    <mergeCell ref="A3359:B3359"/>
    <mergeCell ref="A3360:B3360"/>
    <mergeCell ref="A3357:B3357"/>
    <mergeCell ref="A3358:B3358"/>
    <mergeCell ref="C3358:H3358"/>
    <mergeCell ref="I3358:J3358"/>
    <mergeCell ref="A3363:B3363"/>
    <mergeCell ref="A3364:B3364"/>
    <mergeCell ref="A3365:B3365"/>
    <mergeCell ref="A3366:B3366"/>
    <mergeCell ref="A3361:B3361"/>
    <mergeCell ref="A3362:B3362"/>
    <mergeCell ref="A3367:B3367"/>
    <mergeCell ref="A3368:B3368"/>
    <mergeCell ref="A3369:B3369"/>
    <mergeCell ref="A3370:B3370"/>
    <mergeCell ref="C3369:H3369"/>
    <mergeCell ref="I3369:J3369"/>
    <mergeCell ref="A3375:B3375"/>
    <mergeCell ref="A3376:B3376"/>
    <mergeCell ref="C3376:H3376"/>
    <mergeCell ref="I3376:J3376"/>
    <mergeCell ref="A3371:B3371"/>
    <mergeCell ref="A3372:B3372"/>
    <mergeCell ref="A3373:B3373"/>
    <mergeCell ref="A3374:B3374"/>
    <mergeCell ref="C3372:H3372"/>
    <mergeCell ref="I3372:J3372"/>
    <mergeCell ref="A3380:B3380"/>
    <mergeCell ref="A3381:B3381"/>
    <mergeCell ref="A3382:H3382"/>
    <mergeCell ref="I3382:J3382"/>
    <mergeCell ref="A3377:B3377"/>
    <mergeCell ref="A3378:B3378"/>
    <mergeCell ref="A3379:B3379"/>
    <mergeCell ref="C3379:H3379"/>
    <mergeCell ref="I3379:J3379"/>
    <mergeCell ref="C3378:H3378"/>
    <mergeCell ref="A3388:B3388"/>
    <mergeCell ref="A3389:B3389"/>
    <mergeCell ref="C3388:H3388"/>
    <mergeCell ref="I3388:J3388"/>
    <mergeCell ref="A3384:B3384"/>
    <mergeCell ref="A3385:B3385"/>
    <mergeCell ref="A3386:B3386"/>
    <mergeCell ref="A3387:B3387"/>
    <mergeCell ref="C3385:H3385"/>
    <mergeCell ref="I3385:J3385"/>
    <mergeCell ref="A3394:B3394"/>
    <mergeCell ref="A3395:B3395"/>
    <mergeCell ref="C3394:H3394"/>
    <mergeCell ref="I3394:J3394"/>
    <mergeCell ref="A3390:B3390"/>
    <mergeCell ref="A3391:B3391"/>
    <mergeCell ref="C3391:H3391"/>
    <mergeCell ref="I3391:J3391"/>
    <mergeCell ref="C3390:H3390"/>
    <mergeCell ref="I3390:J3390"/>
    <mergeCell ref="A3401:B3401"/>
    <mergeCell ref="A3400:H3400"/>
    <mergeCell ref="I3400:J3400"/>
    <mergeCell ref="A3396:B3396"/>
    <mergeCell ref="A3397:B3397"/>
    <mergeCell ref="C3397:H3397"/>
    <mergeCell ref="I3397:J3397"/>
    <mergeCell ref="A3404:B3404"/>
    <mergeCell ref="A3405:B3405"/>
    <mergeCell ref="A3402:B3402"/>
    <mergeCell ref="A3403:B3403"/>
    <mergeCell ref="C3403:H3403"/>
    <mergeCell ref="I3403:J3403"/>
    <mergeCell ref="A3408:B3408"/>
    <mergeCell ref="A3409:B3409"/>
    <mergeCell ref="C3409:H3409"/>
    <mergeCell ref="I3409:J3409"/>
    <mergeCell ref="A3406:B3406"/>
    <mergeCell ref="A3407:B3407"/>
    <mergeCell ref="C3406:H3406"/>
    <mergeCell ref="I3406:J3406"/>
    <mergeCell ref="A3414:B3414"/>
    <mergeCell ref="A3415:B3415"/>
    <mergeCell ref="C3415:H3415"/>
    <mergeCell ref="I3415:J3415"/>
    <mergeCell ref="A3412:B3412"/>
    <mergeCell ref="A3413:B3413"/>
    <mergeCell ref="C3412:H3412"/>
    <mergeCell ref="I3412:J3412"/>
    <mergeCell ref="A3418:B3418"/>
    <mergeCell ref="A3419:B3419"/>
    <mergeCell ref="A3420:B3420"/>
    <mergeCell ref="C3418:H3418"/>
    <mergeCell ref="I3418:J3418"/>
    <mergeCell ref="A3416:B3416"/>
    <mergeCell ref="A3417:B3417"/>
    <mergeCell ref="A3427:B3427"/>
    <mergeCell ref="C3427:H3427"/>
    <mergeCell ref="I3427:J3427"/>
    <mergeCell ref="A3424:H3424"/>
    <mergeCell ref="I3424:J3424"/>
    <mergeCell ref="A3421:B3421"/>
    <mergeCell ref="A3422:B3422"/>
    <mergeCell ref="A3423:B3423"/>
    <mergeCell ref="C3421:H3421"/>
    <mergeCell ref="I3421:J3421"/>
    <mergeCell ref="I3436:J3436"/>
    <mergeCell ref="A3432:B3432"/>
    <mergeCell ref="A3433:B3433"/>
    <mergeCell ref="C3433:H3433"/>
    <mergeCell ref="I3433:J3433"/>
    <mergeCell ref="A3428:B3428"/>
    <mergeCell ref="A3429:B3429"/>
    <mergeCell ref="A3430:H3430"/>
    <mergeCell ref="I3430:J3430"/>
    <mergeCell ref="A3443:B3443"/>
    <mergeCell ref="A3442:H3442"/>
    <mergeCell ref="I3442:J3442"/>
    <mergeCell ref="A3440:B3440"/>
    <mergeCell ref="A3439:B3439"/>
    <mergeCell ref="C3439:H3439"/>
    <mergeCell ref="I3439:J3439"/>
    <mergeCell ref="A3446:B3446"/>
    <mergeCell ref="A3447:B3447"/>
    <mergeCell ref="A3444:B3444"/>
    <mergeCell ref="A3445:B3445"/>
    <mergeCell ref="C3445:H3445"/>
    <mergeCell ref="I3445:J3445"/>
    <mergeCell ref="A3450:B3450"/>
    <mergeCell ref="A3451:B3451"/>
    <mergeCell ref="C3451:H3451"/>
    <mergeCell ref="I3451:J3451"/>
    <mergeCell ref="A3448:B3448"/>
    <mergeCell ref="A3449:B3449"/>
    <mergeCell ref="C3448:H3448"/>
    <mergeCell ref="I3448:J3448"/>
    <mergeCell ref="A3455:B3455"/>
    <mergeCell ref="A3456:B3456"/>
    <mergeCell ref="A3452:B3452"/>
    <mergeCell ref="A3453:B3453"/>
    <mergeCell ref="A3454:B3454"/>
    <mergeCell ref="C3454:H3454"/>
    <mergeCell ref="A3459:B3459"/>
    <mergeCell ref="A3460:B3460"/>
    <mergeCell ref="C3460:H3460"/>
    <mergeCell ref="I3460:J3460"/>
    <mergeCell ref="A3457:B3457"/>
    <mergeCell ref="A3458:B3458"/>
    <mergeCell ref="C3457:H3457"/>
    <mergeCell ref="I3457:J3457"/>
    <mergeCell ref="A3464:B3464"/>
    <mergeCell ref="A3465:B3465"/>
    <mergeCell ref="A3461:B3461"/>
    <mergeCell ref="A3462:B3462"/>
    <mergeCell ref="A3463:B3463"/>
    <mergeCell ref="C3463:H3463"/>
    <mergeCell ref="A3468:B3468"/>
    <mergeCell ref="A3469:B3469"/>
    <mergeCell ref="C3469:H3469"/>
    <mergeCell ref="I3469:J3469"/>
    <mergeCell ref="A3466:B3466"/>
    <mergeCell ref="A3467:B3467"/>
    <mergeCell ref="C3466:H3466"/>
    <mergeCell ref="I3466:J3466"/>
    <mergeCell ref="A3473:B3473"/>
    <mergeCell ref="A3474:B3474"/>
    <mergeCell ref="A3475:B3475"/>
    <mergeCell ref="A3472:H3472"/>
    <mergeCell ref="I3472:J3472"/>
    <mergeCell ref="A3470:B3470"/>
    <mergeCell ref="C3475:H3475"/>
    <mergeCell ref="I3475:J3475"/>
    <mergeCell ref="A3478:B3478"/>
    <mergeCell ref="A3479:B3479"/>
    <mergeCell ref="C3478:H3478"/>
    <mergeCell ref="I3478:J3478"/>
    <mergeCell ref="A3476:B3476"/>
    <mergeCell ref="A3477:B3477"/>
    <mergeCell ref="A3482:B3482"/>
    <mergeCell ref="A3483:B3483"/>
    <mergeCell ref="A3480:B3480"/>
    <mergeCell ref="A3481:B3481"/>
    <mergeCell ref="C3481:H3481"/>
    <mergeCell ref="I3481:J3481"/>
    <mergeCell ref="A3490:B3490"/>
    <mergeCell ref="C3490:H3490"/>
    <mergeCell ref="I3490:J3490"/>
    <mergeCell ref="A3487:H3487"/>
    <mergeCell ref="I3487:J3487"/>
    <mergeCell ref="A3484:B3484"/>
    <mergeCell ref="A3485:B3485"/>
    <mergeCell ref="A3486:B3486"/>
    <mergeCell ref="C3484:H3484"/>
    <mergeCell ref="I3484:J3484"/>
    <mergeCell ref="A3493:B3493"/>
    <mergeCell ref="A3494:B3494"/>
    <mergeCell ref="A3495:B3495"/>
    <mergeCell ref="C3493:H3493"/>
    <mergeCell ref="I3493:J3493"/>
    <mergeCell ref="A3491:B3491"/>
    <mergeCell ref="A3492:B3492"/>
    <mergeCell ref="A3498:B3498"/>
    <mergeCell ref="A3499:H3499"/>
    <mergeCell ref="I3499:J3499"/>
    <mergeCell ref="A3496:B3496"/>
    <mergeCell ref="A3497:B3497"/>
    <mergeCell ref="C3496:H3496"/>
    <mergeCell ref="I3496:J3496"/>
    <mergeCell ref="A3504:B3504"/>
    <mergeCell ref="A3505:B3505"/>
    <mergeCell ref="C3505:H3505"/>
    <mergeCell ref="I3505:J3505"/>
    <mergeCell ref="A3502:B3502"/>
    <mergeCell ref="A3503:B3503"/>
    <mergeCell ref="C3502:H3502"/>
    <mergeCell ref="I3502:J3502"/>
    <mergeCell ref="A3508:B3508"/>
    <mergeCell ref="A3509:B3509"/>
    <mergeCell ref="C3508:H3508"/>
    <mergeCell ref="I3508:J3508"/>
    <mergeCell ref="A3506:B3506"/>
    <mergeCell ref="A3507:B3507"/>
    <mergeCell ref="A3512:B3512"/>
    <mergeCell ref="A3513:B3513"/>
    <mergeCell ref="A3510:B3510"/>
    <mergeCell ref="A3511:B3511"/>
    <mergeCell ref="C3511:H3511"/>
    <mergeCell ref="I3511:J3511"/>
    <mergeCell ref="A3516:B3516"/>
    <mergeCell ref="A3517:B3517"/>
    <mergeCell ref="C3517:H3517"/>
    <mergeCell ref="I3517:J3517"/>
    <mergeCell ref="A3514:B3514"/>
    <mergeCell ref="A3515:B3515"/>
    <mergeCell ref="C3514:H3514"/>
    <mergeCell ref="I3514:J3514"/>
    <mergeCell ref="A3523:B3523"/>
    <mergeCell ref="A3524:B3524"/>
    <mergeCell ref="C3523:H3523"/>
    <mergeCell ref="I3523:J3523"/>
    <mergeCell ref="A3520:B3520"/>
    <mergeCell ref="A3521:B3521"/>
    <mergeCell ref="A3522:B3522"/>
    <mergeCell ref="C3520:H3520"/>
    <mergeCell ref="I3520:J3520"/>
    <mergeCell ref="A3529:B3529"/>
    <mergeCell ref="C3529:H3529"/>
    <mergeCell ref="I3529:J3529"/>
    <mergeCell ref="A3525:B3525"/>
    <mergeCell ref="A3526:B3526"/>
    <mergeCell ref="C3526:H3526"/>
    <mergeCell ref="I3526:J3526"/>
    <mergeCell ref="A3532:B3532"/>
    <mergeCell ref="A3533:B3533"/>
    <mergeCell ref="C3532:H3532"/>
    <mergeCell ref="I3532:J3532"/>
    <mergeCell ref="A3530:B3530"/>
    <mergeCell ref="A3531:B3531"/>
    <mergeCell ref="A3537:B3537"/>
    <mergeCell ref="A3538:B3538"/>
    <mergeCell ref="C3538:H3538"/>
    <mergeCell ref="I3538:J3538"/>
    <mergeCell ref="A3534:B3534"/>
    <mergeCell ref="A3535:B3535"/>
    <mergeCell ref="A3536:B3536"/>
    <mergeCell ref="C3535:H3535"/>
    <mergeCell ref="I3535:J3535"/>
    <mergeCell ref="A3541:B3541"/>
    <mergeCell ref="A3542:B3542"/>
    <mergeCell ref="C3541:H3541"/>
    <mergeCell ref="I3541:J3541"/>
    <mergeCell ref="A3539:B3539"/>
    <mergeCell ref="A3540:B3540"/>
    <mergeCell ref="A3545:B3545"/>
    <mergeCell ref="A3546:B3546"/>
    <mergeCell ref="A3547:B3547"/>
    <mergeCell ref="C3547:H3547"/>
    <mergeCell ref="I3547:J3547"/>
    <mergeCell ref="A3543:B3543"/>
    <mergeCell ref="A3544:B3544"/>
    <mergeCell ref="C3544:H3544"/>
    <mergeCell ref="I3544:J3544"/>
    <mergeCell ref="A3552:B3552"/>
    <mergeCell ref="A3553:B3553"/>
    <mergeCell ref="C3553:H3553"/>
    <mergeCell ref="I3553:J3553"/>
    <mergeCell ref="A3550:B3550"/>
    <mergeCell ref="A3551:B3551"/>
    <mergeCell ref="C3550:H3550"/>
    <mergeCell ref="I3550:J3550"/>
    <mergeCell ref="A3557:B3557"/>
    <mergeCell ref="A3558:B3558"/>
    <mergeCell ref="C3556:H3556"/>
    <mergeCell ref="I3556:J3556"/>
    <mergeCell ref="A3554:B3554"/>
    <mergeCell ref="A3555:B3555"/>
    <mergeCell ref="A3556:B3556"/>
    <mergeCell ref="A3562:B3562"/>
    <mergeCell ref="A3563:B3563"/>
    <mergeCell ref="A3564:B3564"/>
    <mergeCell ref="C3562:H3562"/>
    <mergeCell ref="I3562:J3562"/>
    <mergeCell ref="A3559:B3559"/>
    <mergeCell ref="A3560:B3560"/>
    <mergeCell ref="A3561:B3561"/>
    <mergeCell ref="C3559:H3559"/>
    <mergeCell ref="I3559:J3559"/>
    <mergeCell ref="A3567:B3567"/>
    <mergeCell ref="A3568:B3568"/>
    <mergeCell ref="C3568:H3568"/>
    <mergeCell ref="I3568:J3568"/>
    <mergeCell ref="A3565:B3565"/>
    <mergeCell ref="A3566:B3566"/>
    <mergeCell ref="C3565:H3565"/>
    <mergeCell ref="I3565:J3565"/>
    <mergeCell ref="A3572:B3572"/>
    <mergeCell ref="A3573:B3573"/>
    <mergeCell ref="A3574:B3574"/>
    <mergeCell ref="C3574:H3574"/>
    <mergeCell ref="I3574:J3574"/>
    <mergeCell ref="A3569:B3569"/>
    <mergeCell ref="A3570:B3570"/>
    <mergeCell ref="A3571:B3571"/>
    <mergeCell ref="C3571:H3571"/>
    <mergeCell ref="I3571:J3571"/>
    <mergeCell ref="A3577:B3577"/>
    <mergeCell ref="A3578:B3578"/>
    <mergeCell ref="C3577:H3577"/>
    <mergeCell ref="I3577:J3577"/>
    <mergeCell ref="A3575:B3575"/>
    <mergeCell ref="A3576:B3576"/>
    <mergeCell ref="A3581:B3581"/>
    <mergeCell ref="A3582:B3582"/>
    <mergeCell ref="A3579:B3579"/>
    <mergeCell ref="A3580:B3580"/>
    <mergeCell ref="C3580:H3580"/>
    <mergeCell ref="I3580:J3580"/>
    <mergeCell ref="A3587:B3587"/>
    <mergeCell ref="A3588:B3588"/>
    <mergeCell ref="C3588:H3588"/>
    <mergeCell ref="I3588:J3588"/>
    <mergeCell ref="A3583:B3583"/>
    <mergeCell ref="A3584:B3584"/>
    <mergeCell ref="A3585:B3585"/>
    <mergeCell ref="A3586:B3586"/>
    <mergeCell ref="C3585:H3585"/>
    <mergeCell ref="I3585:J3585"/>
    <mergeCell ref="A3591:B3591"/>
    <mergeCell ref="A3592:B3592"/>
    <mergeCell ref="C3591:H3591"/>
    <mergeCell ref="I3591:J3591"/>
    <mergeCell ref="A3589:B3589"/>
    <mergeCell ref="A3590:B3590"/>
    <mergeCell ref="A3593:B3593"/>
    <mergeCell ref="A3594:B3594"/>
    <mergeCell ref="A3595:B3595"/>
    <mergeCell ref="A3596:B3596"/>
    <mergeCell ref="C3594:H3594"/>
    <mergeCell ref="I3594:J3594"/>
    <mergeCell ref="A3601:B3601"/>
    <mergeCell ref="A3602:B3602"/>
    <mergeCell ref="A3603:B3603"/>
    <mergeCell ref="C3603:H3603"/>
    <mergeCell ref="I3603:J3603"/>
    <mergeCell ref="A3600:B3600"/>
    <mergeCell ref="C3600:H3600"/>
    <mergeCell ref="I3600:J3600"/>
    <mergeCell ref="A3606:B3606"/>
    <mergeCell ref="A3607:B3607"/>
    <mergeCell ref="C3606:H3606"/>
    <mergeCell ref="I3606:J3606"/>
    <mergeCell ref="A3604:B3604"/>
    <mergeCell ref="A3605:B3605"/>
    <mergeCell ref="A3610:B3610"/>
    <mergeCell ref="A3611:B3611"/>
    <mergeCell ref="A3608:B3608"/>
    <mergeCell ref="A3609:B3609"/>
    <mergeCell ref="C3609:H3609"/>
    <mergeCell ref="I3609:J3609"/>
    <mergeCell ref="A3616:B3616"/>
    <mergeCell ref="A3617:B3617"/>
    <mergeCell ref="C3617:H3617"/>
    <mergeCell ref="I3617:J3617"/>
    <mergeCell ref="A3612:B3612"/>
    <mergeCell ref="A3613:B3613"/>
    <mergeCell ref="A3614:B3614"/>
    <mergeCell ref="A3615:B3615"/>
    <mergeCell ref="C3614:H3614"/>
    <mergeCell ref="I3614:J3614"/>
    <mergeCell ref="A3618:B3618"/>
    <mergeCell ref="A3619:B3619"/>
    <mergeCell ref="A3620:B3620"/>
    <mergeCell ref="A3621:B3621"/>
    <mergeCell ref="C3620:H3620"/>
    <mergeCell ref="I3620:J3620"/>
    <mergeCell ref="A3624:B3624"/>
    <mergeCell ref="A3625:B3625"/>
    <mergeCell ref="A3622:B3622"/>
    <mergeCell ref="A3623:B3623"/>
    <mergeCell ref="C3623:H3623"/>
    <mergeCell ref="I3623:J3623"/>
    <mergeCell ref="A3631:B3631"/>
    <mergeCell ref="C3629:H3629"/>
    <mergeCell ref="I3629:J3629"/>
    <mergeCell ref="A3632:H3632"/>
    <mergeCell ref="A3626:B3626"/>
    <mergeCell ref="A3627:B3627"/>
    <mergeCell ref="A3628:B3628"/>
    <mergeCell ref="A3629:B3629"/>
    <mergeCell ref="A3630:B3630"/>
    <mergeCell ref="C3626:H3626"/>
    <mergeCell ref="A3637:B3637"/>
    <mergeCell ref="A3638:B3638"/>
    <mergeCell ref="A3639:B3639"/>
    <mergeCell ref="C3638:H3638"/>
    <mergeCell ref="I3638:J3638"/>
    <mergeCell ref="A3634:B3634"/>
    <mergeCell ref="A3635:B3635"/>
    <mergeCell ref="A3636:B3636"/>
    <mergeCell ref="C3635:H3635"/>
    <mergeCell ref="I3635:J3635"/>
    <mergeCell ref="A3644:B3644"/>
    <mergeCell ref="A3645:B3645"/>
    <mergeCell ref="C3644:H3644"/>
    <mergeCell ref="I3644:J3644"/>
    <mergeCell ref="A3640:B3640"/>
    <mergeCell ref="A3641:B3641"/>
    <mergeCell ref="C3641:H3641"/>
    <mergeCell ref="I3641:J3641"/>
    <mergeCell ref="A3649:B3649"/>
    <mergeCell ref="A3650:B3650"/>
    <mergeCell ref="A3651:B3651"/>
    <mergeCell ref="C3650:H3650"/>
    <mergeCell ref="I3650:J3650"/>
    <mergeCell ref="A3646:B3646"/>
    <mergeCell ref="A3647:B3647"/>
    <mergeCell ref="A3648:B3648"/>
    <mergeCell ref="C3647:H3647"/>
    <mergeCell ref="I3647:J3647"/>
    <mergeCell ref="A3656:B3656"/>
    <mergeCell ref="A3657:B3657"/>
    <mergeCell ref="A3658:B3658"/>
    <mergeCell ref="C3656:H3656"/>
    <mergeCell ref="I3656:J3656"/>
    <mergeCell ref="A3652:B3652"/>
    <mergeCell ref="A3653:B3653"/>
    <mergeCell ref="C3653:H3653"/>
    <mergeCell ref="I3653:J3653"/>
    <mergeCell ref="A3661:B3661"/>
    <mergeCell ref="A3662:B3662"/>
    <mergeCell ref="C3662:H3662"/>
    <mergeCell ref="I3662:J3662"/>
    <mergeCell ref="A3659:B3659"/>
    <mergeCell ref="A3660:B3660"/>
    <mergeCell ref="C3659:H3659"/>
    <mergeCell ref="I3659:J3659"/>
    <mergeCell ref="A3669:B3669"/>
    <mergeCell ref="A3670:B3670"/>
    <mergeCell ref="C3668:H3668"/>
    <mergeCell ref="I3668:J3668"/>
    <mergeCell ref="A3666:B3666"/>
    <mergeCell ref="A3667:B3667"/>
    <mergeCell ref="A3668:B3668"/>
    <mergeCell ref="A3673:B3673"/>
    <mergeCell ref="A3674:B3674"/>
    <mergeCell ref="C3674:H3674"/>
    <mergeCell ref="I3674:J3674"/>
    <mergeCell ref="A3671:B3671"/>
    <mergeCell ref="A3672:B3672"/>
    <mergeCell ref="C3671:H3671"/>
    <mergeCell ref="I3671:J3671"/>
    <mergeCell ref="A3681:B3681"/>
    <mergeCell ref="A3682:B3682"/>
    <mergeCell ref="A3678:B3678"/>
    <mergeCell ref="A3680:H3680"/>
    <mergeCell ref="I3680:J3680"/>
    <mergeCell ref="A3675:B3675"/>
    <mergeCell ref="A3676:B3676"/>
    <mergeCell ref="A3677:B3677"/>
    <mergeCell ref="C3677:H3677"/>
    <mergeCell ref="I3677:J3677"/>
    <mergeCell ref="A3689:B3689"/>
    <mergeCell ref="A3690:B3690"/>
    <mergeCell ref="A3691:B3691"/>
    <mergeCell ref="A3692:B3692"/>
    <mergeCell ref="C3689:H3689"/>
    <mergeCell ref="I3689:J3689"/>
    <mergeCell ref="C3692:H3692"/>
    <mergeCell ref="I3692:J3692"/>
    <mergeCell ref="A3698:B3698"/>
    <mergeCell ref="C3698:H3698"/>
    <mergeCell ref="I3698:J3698"/>
    <mergeCell ref="A3695:B3695"/>
    <mergeCell ref="C3695:H3695"/>
    <mergeCell ref="I3695:J3695"/>
    <mergeCell ref="A3702:B3702"/>
    <mergeCell ref="A3703:B3703"/>
    <mergeCell ref="A3699:B3699"/>
    <mergeCell ref="A3700:B3700"/>
    <mergeCell ref="A3701:B3701"/>
    <mergeCell ref="C3701:H3701"/>
    <mergeCell ref="A3706:B3706"/>
    <mergeCell ref="A3707:B3707"/>
    <mergeCell ref="C3707:H3707"/>
    <mergeCell ref="I3707:J3707"/>
    <mergeCell ref="A3704:B3704"/>
    <mergeCell ref="A3705:B3705"/>
    <mergeCell ref="C3704:H3704"/>
    <mergeCell ref="I3704:J3704"/>
    <mergeCell ref="A3710:B3710"/>
    <mergeCell ref="A3711:B3711"/>
    <mergeCell ref="C3710:H3710"/>
    <mergeCell ref="I3710:J3710"/>
    <mergeCell ref="A3708:B3708"/>
    <mergeCell ref="A3709:B3709"/>
    <mergeCell ref="A3716:B3716"/>
    <mergeCell ref="A3717:B3717"/>
    <mergeCell ref="A3712:B3712"/>
    <mergeCell ref="A3713:B3713"/>
    <mergeCell ref="A3714:B3714"/>
    <mergeCell ref="A3715:B3715"/>
    <mergeCell ref="A3720:B3720"/>
    <mergeCell ref="A3721:B3721"/>
    <mergeCell ref="C3721:H3721"/>
    <mergeCell ref="I3721:J3721"/>
    <mergeCell ref="A3718:B3718"/>
    <mergeCell ref="A3719:B3719"/>
    <mergeCell ref="C3718:H3718"/>
    <mergeCell ref="I3718:J3718"/>
    <mergeCell ref="A3725:B3725"/>
    <mergeCell ref="A3726:B3726"/>
    <mergeCell ref="A3727:B3727"/>
    <mergeCell ref="A3724:H3724"/>
    <mergeCell ref="I3724:J3724"/>
    <mergeCell ref="A3722:B3722"/>
    <mergeCell ref="C3727:H3727"/>
    <mergeCell ref="I3727:J3727"/>
    <mergeCell ref="A3728:B3728"/>
    <mergeCell ref="A3729:B3729"/>
    <mergeCell ref="A3730:B3730"/>
    <mergeCell ref="A3731:B3731"/>
    <mergeCell ref="C3729:H3729"/>
    <mergeCell ref="I3729:J3729"/>
    <mergeCell ref="C3731:H3731"/>
    <mergeCell ref="I3731:J3731"/>
    <mergeCell ref="A3734:B3734"/>
    <mergeCell ref="A3735:B3735"/>
    <mergeCell ref="C3735:H3735"/>
    <mergeCell ref="I3735:J3735"/>
    <mergeCell ref="A3732:B3732"/>
    <mergeCell ref="A3733:B3733"/>
    <mergeCell ref="C3732:H3732"/>
    <mergeCell ref="I3732:J3732"/>
    <mergeCell ref="A3741:B3741"/>
    <mergeCell ref="A3742:B3742"/>
    <mergeCell ref="C3741:H3741"/>
    <mergeCell ref="I3741:J3741"/>
    <mergeCell ref="A3736:B3736"/>
    <mergeCell ref="A3737:B3737"/>
    <mergeCell ref="A3738:B3738"/>
    <mergeCell ref="C3738:H3738"/>
    <mergeCell ref="I3738:J3738"/>
    <mergeCell ref="A3746:B3746"/>
    <mergeCell ref="A3747:B3747"/>
    <mergeCell ref="C3747:H3747"/>
    <mergeCell ref="I3747:J3747"/>
    <mergeCell ref="A3743:B3743"/>
    <mergeCell ref="A3744:B3744"/>
    <mergeCell ref="A3745:B3745"/>
    <mergeCell ref="C3744:H3744"/>
    <mergeCell ref="I3744:J3744"/>
    <mergeCell ref="A3752:B3752"/>
    <mergeCell ref="A3753:B3753"/>
    <mergeCell ref="C3753:H3753"/>
    <mergeCell ref="I3753:J3753"/>
    <mergeCell ref="A3751:B3751"/>
    <mergeCell ref="A3750:H3750"/>
    <mergeCell ref="I3750:J3750"/>
    <mergeCell ref="A3756:B3756"/>
    <mergeCell ref="A3757:B3757"/>
    <mergeCell ref="A3758:B3758"/>
    <mergeCell ref="C3756:H3756"/>
    <mergeCell ref="I3756:J3756"/>
    <mergeCell ref="A3754:B3754"/>
    <mergeCell ref="A3755:B3755"/>
    <mergeCell ref="A3763:B3763"/>
    <mergeCell ref="A3764:B3764"/>
    <mergeCell ref="A3761:B3761"/>
    <mergeCell ref="A3762:B3762"/>
    <mergeCell ref="C3762:H3762"/>
    <mergeCell ref="I3762:J3762"/>
    <mergeCell ref="A3767:B3767"/>
    <mergeCell ref="A3768:B3768"/>
    <mergeCell ref="A3769:B3769"/>
    <mergeCell ref="C3768:H3768"/>
    <mergeCell ref="I3768:J3768"/>
    <mergeCell ref="A3765:B3765"/>
    <mergeCell ref="A3766:B3766"/>
    <mergeCell ref="C3765:H3765"/>
    <mergeCell ref="I3765:J3765"/>
    <mergeCell ref="A3774:B3774"/>
    <mergeCell ref="A3775:B3775"/>
    <mergeCell ref="C3774:H3774"/>
    <mergeCell ref="I3774:J3774"/>
    <mergeCell ref="A3770:B3770"/>
    <mergeCell ref="A3771:B3771"/>
    <mergeCell ref="C3771:H3771"/>
    <mergeCell ref="I3771:J3771"/>
    <mergeCell ref="A3779:B3779"/>
    <mergeCell ref="A3780:B3780"/>
    <mergeCell ref="C3780:H3780"/>
    <mergeCell ref="I3780:J3780"/>
    <mergeCell ref="A3776:B3776"/>
    <mergeCell ref="A3777:B3777"/>
    <mergeCell ref="A3778:B3778"/>
    <mergeCell ref="C3777:H3777"/>
    <mergeCell ref="I3777:J3777"/>
    <mergeCell ref="A3783:B3783"/>
    <mergeCell ref="A3784:B3784"/>
    <mergeCell ref="A3785:B3785"/>
    <mergeCell ref="C3783:H3783"/>
    <mergeCell ref="I3783:J3783"/>
    <mergeCell ref="A3781:B3781"/>
    <mergeCell ref="A3782:B3782"/>
    <mergeCell ref="A3789:B3789"/>
    <mergeCell ref="A3790:B3790"/>
    <mergeCell ref="A3791:B3791"/>
    <mergeCell ref="C3789:H3789"/>
    <mergeCell ref="I3789:J3789"/>
    <mergeCell ref="A3786:B3786"/>
    <mergeCell ref="A3787:B3787"/>
    <mergeCell ref="A3788:B3788"/>
    <mergeCell ref="C3786:H3786"/>
    <mergeCell ref="I3786:J3786"/>
    <mergeCell ref="A3797:B3797"/>
    <mergeCell ref="A3798:B3798"/>
    <mergeCell ref="A3799:B3799"/>
    <mergeCell ref="C3797:H3797"/>
    <mergeCell ref="I3797:J3797"/>
    <mergeCell ref="A3792:B3792"/>
    <mergeCell ref="A3793:B3793"/>
    <mergeCell ref="C3792:H3792"/>
    <mergeCell ref="I3792:J3792"/>
    <mergeCell ref="A3795:H3795"/>
    <mergeCell ref="A3803:B3803"/>
    <mergeCell ref="A3804:B3804"/>
    <mergeCell ref="A3805:B3805"/>
    <mergeCell ref="A3806:B3806"/>
    <mergeCell ref="A3800:B3800"/>
    <mergeCell ref="A3801:B3801"/>
    <mergeCell ref="A3802:B3802"/>
    <mergeCell ref="A3809:B3809"/>
    <mergeCell ref="A3810:B3810"/>
    <mergeCell ref="C3810:H3810"/>
    <mergeCell ref="I3810:J3810"/>
    <mergeCell ref="A3807:B3807"/>
    <mergeCell ref="A3808:B3808"/>
    <mergeCell ref="C3807:H3807"/>
    <mergeCell ref="I3807:J3807"/>
    <mergeCell ref="A3813:B3813"/>
    <mergeCell ref="A3814:B3814"/>
    <mergeCell ref="C3813:H3813"/>
    <mergeCell ref="I3813:J3813"/>
    <mergeCell ref="A3811:B3811"/>
    <mergeCell ref="A3812:B3812"/>
    <mergeCell ref="A3818:B3818"/>
    <mergeCell ref="A3819:B3819"/>
    <mergeCell ref="C3819:H3819"/>
    <mergeCell ref="I3819:J3819"/>
    <mergeCell ref="A3815:B3815"/>
    <mergeCell ref="A3816:B3816"/>
    <mergeCell ref="A3817:B3817"/>
    <mergeCell ref="C3816:H3816"/>
    <mergeCell ref="I3816:J3816"/>
    <mergeCell ref="A3820:B3820"/>
    <mergeCell ref="A3821:B3821"/>
    <mergeCell ref="A3822:B3822"/>
    <mergeCell ref="A3823:B3823"/>
    <mergeCell ref="C3822:H3822"/>
    <mergeCell ref="I3822:J3822"/>
    <mergeCell ref="A3828:B3828"/>
    <mergeCell ref="A3829:B3829"/>
    <mergeCell ref="A3830:B3830"/>
    <mergeCell ref="C3828:H3828"/>
    <mergeCell ref="I3828:J3828"/>
    <mergeCell ref="A3824:B3824"/>
    <mergeCell ref="A3825:B3825"/>
    <mergeCell ref="A3826:B3826"/>
    <mergeCell ref="A3827:B3827"/>
    <mergeCell ref="C3825:H3825"/>
    <mergeCell ref="A3833:B3833"/>
    <mergeCell ref="A3834:B3834"/>
    <mergeCell ref="C3834:H3834"/>
    <mergeCell ref="I3834:J3834"/>
    <mergeCell ref="A3831:B3831"/>
    <mergeCell ref="A3832:B3832"/>
    <mergeCell ref="C3831:H3831"/>
    <mergeCell ref="I3831:J3831"/>
    <mergeCell ref="A3837:B3837"/>
    <mergeCell ref="A3838:B3838"/>
    <mergeCell ref="A3839:B3839"/>
    <mergeCell ref="C3837:H3837"/>
    <mergeCell ref="I3837:J3837"/>
    <mergeCell ref="A3835:B3835"/>
    <mergeCell ref="A3836:B3836"/>
    <mergeCell ref="A3842:B3842"/>
    <mergeCell ref="A3843:B3843"/>
    <mergeCell ref="C3843:H3843"/>
    <mergeCell ref="I3843:J3843"/>
    <mergeCell ref="A3840:B3840"/>
    <mergeCell ref="A3841:B3841"/>
    <mergeCell ref="C3840:H3840"/>
    <mergeCell ref="I3840:J3840"/>
    <mergeCell ref="A3848:B3848"/>
    <mergeCell ref="A3849:B3849"/>
    <mergeCell ref="C3849:H3849"/>
    <mergeCell ref="I3849:J3849"/>
    <mergeCell ref="A3846:B3846"/>
    <mergeCell ref="A3847:B3847"/>
    <mergeCell ref="C3846:H3846"/>
    <mergeCell ref="I3846:J3846"/>
    <mergeCell ref="A3854:B3854"/>
    <mergeCell ref="A3855:B3855"/>
    <mergeCell ref="C3855:H3855"/>
    <mergeCell ref="I3855:J3855"/>
    <mergeCell ref="A3850:B3850"/>
    <mergeCell ref="A3851:B3851"/>
    <mergeCell ref="A3852:B3852"/>
    <mergeCell ref="A3853:B3853"/>
    <mergeCell ref="C3852:H3852"/>
    <mergeCell ref="I3852:J3852"/>
    <mergeCell ref="A3859:B3859"/>
    <mergeCell ref="A3860:B3860"/>
    <mergeCell ref="A3861:B3861"/>
    <mergeCell ref="A3862:B3862"/>
    <mergeCell ref="A3856:B3856"/>
    <mergeCell ref="A3857:B3857"/>
    <mergeCell ref="A3858:B3858"/>
    <mergeCell ref="A3863:B3863"/>
    <mergeCell ref="A3864:B3864"/>
    <mergeCell ref="A3865:B3865"/>
    <mergeCell ref="A3866:B3866"/>
    <mergeCell ref="C3864:H3864"/>
    <mergeCell ref="I3864:J3864"/>
    <mergeCell ref="A3872:B3872"/>
    <mergeCell ref="A3873:B3873"/>
    <mergeCell ref="C3873:H3873"/>
    <mergeCell ref="I3873:J3873"/>
    <mergeCell ref="A3870:B3870"/>
    <mergeCell ref="A3871:B3871"/>
    <mergeCell ref="C3870:H3870"/>
    <mergeCell ref="I3870:J3870"/>
    <mergeCell ref="A3879:B3879"/>
    <mergeCell ref="A3880:B3880"/>
    <mergeCell ref="C3879:H3879"/>
    <mergeCell ref="I3879:J3879"/>
    <mergeCell ref="A3876:B3876"/>
    <mergeCell ref="A3877:B3877"/>
    <mergeCell ref="A3878:B3878"/>
    <mergeCell ref="C3876:H3876"/>
    <mergeCell ref="I3876:J3876"/>
    <mergeCell ref="A3886:B3886"/>
    <mergeCell ref="A3887:B3887"/>
    <mergeCell ref="A3885:B3885"/>
    <mergeCell ref="C3885:H3885"/>
    <mergeCell ref="I3885:J3885"/>
    <mergeCell ref="A3881:B3881"/>
    <mergeCell ref="A3882:B3882"/>
    <mergeCell ref="C3882:H3882"/>
    <mergeCell ref="I3882:J3882"/>
    <mergeCell ref="A3891:B3891"/>
    <mergeCell ref="A3892:B3892"/>
    <mergeCell ref="C3891:H3891"/>
    <mergeCell ref="I3891:J3891"/>
    <mergeCell ref="A3888:B3888"/>
    <mergeCell ref="A3889:B3889"/>
    <mergeCell ref="A3890:B3890"/>
    <mergeCell ref="C3888:H3888"/>
    <mergeCell ref="I3888:J3888"/>
    <mergeCell ref="A3895:B3895"/>
    <mergeCell ref="A3896:B3896"/>
    <mergeCell ref="A3893:B3893"/>
    <mergeCell ref="A3894:B3894"/>
    <mergeCell ref="C3894:H3894"/>
    <mergeCell ref="I3894:J3894"/>
    <mergeCell ref="I3903:J3903"/>
    <mergeCell ref="A3900:B3900"/>
    <mergeCell ref="C3900:H3900"/>
    <mergeCell ref="I3900:J3900"/>
    <mergeCell ref="A3899:B3899"/>
    <mergeCell ref="A3897:H3897"/>
    <mergeCell ref="I3897:J3897"/>
    <mergeCell ref="A3908:B3908"/>
    <mergeCell ref="A3910:B3910"/>
    <mergeCell ref="A3911:B3911"/>
    <mergeCell ref="A3907:B3907"/>
    <mergeCell ref="A3906:H3906"/>
    <mergeCell ref="I3906:J3906"/>
    <mergeCell ref="C3911:H3911"/>
    <mergeCell ref="I3911:J3911"/>
    <mergeCell ref="A3909:H3909"/>
    <mergeCell ref="I3909:J3909"/>
    <mergeCell ref="A3918:B3918"/>
    <mergeCell ref="A3919:B3919"/>
    <mergeCell ref="C3919:H3919"/>
    <mergeCell ref="I3919:J3919"/>
    <mergeCell ref="A3914:B3914"/>
    <mergeCell ref="A3915:B3915"/>
    <mergeCell ref="A3916:B3916"/>
    <mergeCell ref="A3917:B3917"/>
    <mergeCell ref="C3914:H3914"/>
    <mergeCell ref="I3914:J3914"/>
    <mergeCell ref="A3920:B3920"/>
    <mergeCell ref="A3921:B3921"/>
    <mergeCell ref="A3922:B3922"/>
    <mergeCell ref="A3923:B3923"/>
    <mergeCell ref="C3922:H3922"/>
    <mergeCell ref="I3922:J3922"/>
    <mergeCell ref="C3921:H3921"/>
    <mergeCell ref="I3921:J3921"/>
    <mergeCell ref="A3926:B3926"/>
    <mergeCell ref="A3927:B3927"/>
    <mergeCell ref="A3924:B3924"/>
    <mergeCell ref="A3925:B3925"/>
    <mergeCell ref="C3925:H3925"/>
    <mergeCell ref="I3925:J3925"/>
    <mergeCell ref="A3931:B3931"/>
    <mergeCell ref="A3932:B3932"/>
    <mergeCell ref="C3931:H3931"/>
    <mergeCell ref="I3931:J3931"/>
    <mergeCell ref="A3928:B3928"/>
    <mergeCell ref="A3929:B3929"/>
    <mergeCell ref="A3930:B3930"/>
    <mergeCell ref="C3928:H3928"/>
    <mergeCell ref="I3928:J3928"/>
    <mergeCell ref="A3936:B3936"/>
    <mergeCell ref="A3937:B3937"/>
    <mergeCell ref="C3937:H3937"/>
    <mergeCell ref="I3937:J3937"/>
    <mergeCell ref="A3933:B3933"/>
    <mergeCell ref="A3934:B3934"/>
    <mergeCell ref="A3935:B3935"/>
    <mergeCell ref="C3934:H3934"/>
    <mergeCell ref="I3934:J3934"/>
    <mergeCell ref="A3943:B3943"/>
    <mergeCell ref="C3943:H3943"/>
    <mergeCell ref="I3943:J3943"/>
    <mergeCell ref="A3940:H3940"/>
    <mergeCell ref="I3940:J3940"/>
    <mergeCell ref="A3938:B3938"/>
    <mergeCell ref="A3939:B3939"/>
    <mergeCell ref="A3944:B3944"/>
    <mergeCell ref="A3945:B3945"/>
    <mergeCell ref="A3946:B3946"/>
    <mergeCell ref="A3947:B3947"/>
    <mergeCell ref="C3946:H3946"/>
    <mergeCell ref="I3946:J3946"/>
    <mergeCell ref="A3952:B3952"/>
    <mergeCell ref="A3953:B3953"/>
    <mergeCell ref="C3952:H3952"/>
    <mergeCell ref="I3952:J3952"/>
    <mergeCell ref="A3948:B3948"/>
    <mergeCell ref="A3949:B3949"/>
    <mergeCell ref="A3950:B3950"/>
    <mergeCell ref="A3951:B3951"/>
    <mergeCell ref="C3949:H3949"/>
    <mergeCell ref="I3949:J3949"/>
    <mergeCell ref="A3958:B3958"/>
    <mergeCell ref="A3959:B3959"/>
    <mergeCell ref="C3958:H3958"/>
    <mergeCell ref="I3958:J3958"/>
    <mergeCell ref="A3954:B3954"/>
    <mergeCell ref="A3955:B3955"/>
    <mergeCell ref="C3955:H3955"/>
    <mergeCell ref="I3955:J3955"/>
    <mergeCell ref="A3962:B3962"/>
    <mergeCell ref="A3963:B3963"/>
    <mergeCell ref="A3960:B3960"/>
    <mergeCell ref="A3961:B3961"/>
    <mergeCell ref="C3961:H3961"/>
    <mergeCell ref="I3961:J3961"/>
    <mergeCell ref="A3968:B3968"/>
    <mergeCell ref="A3967:H3967"/>
    <mergeCell ref="I3967:J3967"/>
    <mergeCell ref="A3964:B3964"/>
    <mergeCell ref="A3965:B3965"/>
    <mergeCell ref="C3964:H3964"/>
    <mergeCell ref="I3964:J3964"/>
    <mergeCell ref="A3971:B3971"/>
    <mergeCell ref="A3972:B3972"/>
    <mergeCell ref="A3973:B3973"/>
    <mergeCell ref="A3974:B3974"/>
    <mergeCell ref="C3973:H3973"/>
    <mergeCell ref="A3969:B3969"/>
    <mergeCell ref="A3970:B3970"/>
    <mergeCell ref="C3970:H3970"/>
    <mergeCell ref="A3978:B3978"/>
    <mergeCell ref="A3979:B3979"/>
    <mergeCell ref="C3979:H3979"/>
    <mergeCell ref="I3979:J3979"/>
    <mergeCell ref="A3975:B3975"/>
    <mergeCell ref="A3976:B3976"/>
    <mergeCell ref="A3977:B3977"/>
    <mergeCell ref="C3976:H3976"/>
    <mergeCell ref="I3976:J3976"/>
    <mergeCell ref="A3982:B3982"/>
    <mergeCell ref="A3983:B3983"/>
    <mergeCell ref="C3982:H3982"/>
    <mergeCell ref="I3982:J3982"/>
    <mergeCell ref="A3980:B3980"/>
    <mergeCell ref="A3981:B3981"/>
    <mergeCell ref="A3988:B3988"/>
    <mergeCell ref="A3989:B3989"/>
    <mergeCell ref="C3988:H3988"/>
    <mergeCell ref="I3988:J3988"/>
    <mergeCell ref="A3984:B3984"/>
    <mergeCell ref="A3985:B3985"/>
    <mergeCell ref="A3986:B3986"/>
    <mergeCell ref="A3987:B3987"/>
    <mergeCell ref="C3985:H3985"/>
    <mergeCell ref="I3985:J3985"/>
    <mergeCell ref="A3992:B3992"/>
    <mergeCell ref="A3993:B3993"/>
    <mergeCell ref="A3994:B3994"/>
    <mergeCell ref="C3994:H3994"/>
    <mergeCell ref="I3994:J3994"/>
    <mergeCell ref="A3990:B3990"/>
    <mergeCell ref="A3991:B3991"/>
    <mergeCell ref="C3991:H3991"/>
    <mergeCell ref="I3991:J3991"/>
    <mergeCell ref="A4000:B4000"/>
    <mergeCell ref="C4000:H4000"/>
    <mergeCell ref="I4000:J4000"/>
    <mergeCell ref="A3997:H3997"/>
    <mergeCell ref="I3997:J3997"/>
    <mergeCell ref="A3995:B3995"/>
    <mergeCell ref="A3996:B3996"/>
    <mergeCell ref="I4006:J4006"/>
    <mergeCell ref="A4003:B4003"/>
    <mergeCell ref="C4003:H4003"/>
    <mergeCell ref="I4003:J4003"/>
    <mergeCell ref="A4001:B4001"/>
    <mergeCell ref="A4002:B4002"/>
    <mergeCell ref="A4011:B4011"/>
    <mergeCell ref="A4012:B4012"/>
    <mergeCell ref="C4012:H4012"/>
    <mergeCell ref="I4012:J4012"/>
    <mergeCell ref="A4010:B4010"/>
    <mergeCell ref="A4009:H4009"/>
    <mergeCell ref="I4009:J4009"/>
    <mergeCell ref="A4018:B4018"/>
    <mergeCell ref="C4018:H4018"/>
    <mergeCell ref="I4018:J4018"/>
    <mergeCell ref="A4013:B4013"/>
    <mergeCell ref="A4014:B4014"/>
    <mergeCell ref="A4015:B4015"/>
    <mergeCell ref="C4015:H4015"/>
    <mergeCell ref="I4015:J4015"/>
    <mergeCell ref="A4022:B4022"/>
    <mergeCell ref="A4023:B4023"/>
    <mergeCell ref="A4019:B4019"/>
    <mergeCell ref="A4020:B4020"/>
    <mergeCell ref="A4021:B4021"/>
    <mergeCell ref="C4021:H4021"/>
    <mergeCell ref="A4026:B4026"/>
    <mergeCell ref="A4027:B4027"/>
    <mergeCell ref="C4027:H4027"/>
    <mergeCell ref="I4027:J4027"/>
    <mergeCell ref="A4024:B4024"/>
    <mergeCell ref="A4025:B4025"/>
    <mergeCell ref="C4024:H4024"/>
    <mergeCell ref="I4024:J4024"/>
    <mergeCell ref="A4030:B4030"/>
    <mergeCell ref="A4031:B4031"/>
    <mergeCell ref="C4030:H4030"/>
    <mergeCell ref="I4030:J4030"/>
    <mergeCell ref="A4028:B4028"/>
    <mergeCell ref="A4029:B4029"/>
    <mergeCell ref="A4034:B4034"/>
    <mergeCell ref="A4035:B4035"/>
    <mergeCell ref="A4032:B4032"/>
    <mergeCell ref="A4033:B4033"/>
    <mergeCell ref="C4033:H4033"/>
    <mergeCell ref="I4033:J4033"/>
    <mergeCell ref="A4039:B4039"/>
    <mergeCell ref="A4040:B4040"/>
    <mergeCell ref="C4039:H4039"/>
    <mergeCell ref="I4039:J4039"/>
    <mergeCell ref="A4036:B4036"/>
    <mergeCell ref="A4037:B4037"/>
    <mergeCell ref="A4038:B4038"/>
    <mergeCell ref="C4036:H4036"/>
    <mergeCell ref="I4036:J4036"/>
    <mergeCell ref="A4046:B4046"/>
    <mergeCell ref="A4047:B4047"/>
    <mergeCell ref="A4045:B4045"/>
    <mergeCell ref="C4045:H4045"/>
    <mergeCell ref="I4045:J4045"/>
    <mergeCell ref="A4041:B4041"/>
    <mergeCell ref="A4042:B4042"/>
    <mergeCell ref="C4042:H4042"/>
    <mergeCell ref="I4042:J4042"/>
    <mergeCell ref="A4050:B4050"/>
    <mergeCell ref="A4051:B4051"/>
    <mergeCell ref="C4051:H4051"/>
    <mergeCell ref="I4051:J4051"/>
    <mergeCell ref="A4048:B4048"/>
    <mergeCell ref="A4049:B4049"/>
    <mergeCell ref="C4048:H4048"/>
    <mergeCell ref="I4048:J4048"/>
    <mergeCell ref="A4054:B4054"/>
    <mergeCell ref="A4055:B4055"/>
    <mergeCell ref="C4054:H4054"/>
    <mergeCell ref="I4054:J4054"/>
    <mergeCell ref="A4052:B4052"/>
    <mergeCell ref="A4053:B4053"/>
    <mergeCell ref="A4058:B4058"/>
    <mergeCell ref="A4059:B4059"/>
    <mergeCell ref="A4056:B4056"/>
    <mergeCell ref="A4057:B4057"/>
    <mergeCell ref="C4057:H4057"/>
    <mergeCell ref="I4057:J4057"/>
    <mergeCell ref="A4062:B4062"/>
    <mergeCell ref="A4063:B4063"/>
    <mergeCell ref="C4063:H4063"/>
    <mergeCell ref="I4063:J4063"/>
    <mergeCell ref="A4060:B4060"/>
    <mergeCell ref="A4061:B4061"/>
    <mergeCell ref="C4060:H4060"/>
    <mergeCell ref="I4060:J4060"/>
    <mergeCell ref="A4066:B4066"/>
    <mergeCell ref="A4067:B4067"/>
    <mergeCell ref="C4066:H4066"/>
    <mergeCell ref="I4066:J4066"/>
    <mergeCell ref="A4064:B4064"/>
    <mergeCell ref="A4065:B4065"/>
    <mergeCell ref="A4070:B4070"/>
    <mergeCell ref="A4071:B4071"/>
    <mergeCell ref="A4068:B4068"/>
    <mergeCell ref="A4069:B4069"/>
    <mergeCell ref="C4069:H4069"/>
    <mergeCell ref="I4069:J4069"/>
    <mergeCell ref="A4074:B4074"/>
    <mergeCell ref="A4075:B4075"/>
    <mergeCell ref="C4075:H4075"/>
    <mergeCell ref="I4075:J4075"/>
    <mergeCell ref="A4072:B4072"/>
    <mergeCell ref="A4073:B4073"/>
    <mergeCell ref="C4072:H4072"/>
    <mergeCell ref="I4072:J4072"/>
    <mergeCell ref="A4081:B4081"/>
    <mergeCell ref="A4082:B4082"/>
    <mergeCell ref="C4081:H4081"/>
    <mergeCell ref="I4081:J4081"/>
    <mergeCell ref="A4079:B4079"/>
    <mergeCell ref="A4080:B4080"/>
    <mergeCell ref="A4083:B4083"/>
    <mergeCell ref="A4084:B4084"/>
    <mergeCell ref="A4085:B4085"/>
    <mergeCell ref="A4086:B4086"/>
    <mergeCell ref="C4084:H4084"/>
    <mergeCell ref="I4084:J4084"/>
    <mergeCell ref="A4093:B4093"/>
    <mergeCell ref="A4092:H4092"/>
    <mergeCell ref="I4092:J4092"/>
    <mergeCell ref="A4087:B4087"/>
    <mergeCell ref="A4088:B4088"/>
    <mergeCell ref="A4089:B4089"/>
    <mergeCell ref="A4090:B4090"/>
    <mergeCell ref="C4087:H4087"/>
    <mergeCell ref="I4087:J4087"/>
    <mergeCell ref="C4090:H4090"/>
    <mergeCell ref="A4098:B4098"/>
    <mergeCell ref="A4099:B4099"/>
    <mergeCell ref="A4100:B4100"/>
    <mergeCell ref="C4098:H4098"/>
    <mergeCell ref="I4098:J4098"/>
    <mergeCell ref="A4094:B4094"/>
    <mergeCell ref="A4095:B4095"/>
    <mergeCell ref="C4095:H4095"/>
    <mergeCell ref="I4095:J4095"/>
    <mergeCell ref="A4103:B4103"/>
    <mergeCell ref="A4104:B4104"/>
    <mergeCell ref="C4104:H4104"/>
    <mergeCell ref="I4104:J4104"/>
    <mergeCell ref="A4101:B4101"/>
    <mergeCell ref="A4102:B4102"/>
    <mergeCell ref="C4101:H4101"/>
    <mergeCell ref="I4101:J4101"/>
    <mergeCell ref="A4110:B4110"/>
    <mergeCell ref="A4111:B4111"/>
    <mergeCell ref="C4110:H4110"/>
    <mergeCell ref="I4110:J4110"/>
    <mergeCell ref="A4105:B4105"/>
    <mergeCell ref="A4106:B4106"/>
    <mergeCell ref="A4107:B4107"/>
    <mergeCell ref="C4107:H4107"/>
    <mergeCell ref="I4107:J4107"/>
    <mergeCell ref="A4114:B4114"/>
    <mergeCell ref="A4115:B4115"/>
    <mergeCell ref="A4116:B4116"/>
    <mergeCell ref="A4112:B4112"/>
    <mergeCell ref="A4113:B4113"/>
    <mergeCell ref="C4113:H4113"/>
    <mergeCell ref="I4124:J4124"/>
    <mergeCell ref="A4120:B4120"/>
    <mergeCell ref="A4121:B4121"/>
    <mergeCell ref="A4122:B4122"/>
    <mergeCell ref="C4122:H4122"/>
    <mergeCell ref="I4122:J4122"/>
    <mergeCell ref="A4142:B4142"/>
    <mergeCell ref="A4138:H4138"/>
    <mergeCell ref="I4138:J4138"/>
    <mergeCell ref="A4141:H4141"/>
    <mergeCell ref="I4141:J4141"/>
    <mergeCell ref="A4135:H4135"/>
    <mergeCell ref="I4135:J4135"/>
    <mergeCell ref="A4147:B4147"/>
    <mergeCell ref="A4148:B4148"/>
    <mergeCell ref="C4147:H4147"/>
    <mergeCell ref="I4147:J4147"/>
    <mergeCell ref="A4143:B4143"/>
    <mergeCell ref="A4144:H4144"/>
    <mergeCell ref="I4144:J4144"/>
    <mergeCell ref="A4149:B4149"/>
    <mergeCell ref="A4150:B4150"/>
    <mergeCell ref="A4151:B4151"/>
    <mergeCell ref="A4152:B4152"/>
    <mergeCell ref="C4150:H4150"/>
    <mergeCell ref="I4150:J4150"/>
    <mergeCell ref="A4157:B4157"/>
    <mergeCell ref="A4158:B4158"/>
    <mergeCell ref="A4156:H4156"/>
    <mergeCell ref="I4156:J4156"/>
    <mergeCell ref="A4153:B4153"/>
    <mergeCell ref="A4154:B4154"/>
    <mergeCell ref="C4153:H4153"/>
    <mergeCell ref="I4153:J4153"/>
    <mergeCell ref="A4163:B4163"/>
    <mergeCell ref="A4162:H4162"/>
    <mergeCell ref="I4162:J4162"/>
    <mergeCell ref="A4159:B4159"/>
    <mergeCell ref="A4160:B4160"/>
    <mergeCell ref="C4159:H4159"/>
    <mergeCell ref="I4159:J4159"/>
    <mergeCell ref="A4166:B4166"/>
    <mergeCell ref="A4167:B4167"/>
    <mergeCell ref="A4164:B4164"/>
    <mergeCell ref="A4165:B4165"/>
    <mergeCell ref="C4165:H4165"/>
    <mergeCell ref="I4165:J4165"/>
    <mergeCell ref="A4170:B4170"/>
    <mergeCell ref="A4171:B4171"/>
    <mergeCell ref="C4171:H4171"/>
    <mergeCell ref="I4171:J4171"/>
    <mergeCell ref="A4168:B4168"/>
    <mergeCell ref="A4169:B4169"/>
    <mergeCell ref="C4168:H4168"/>
    <mergeCell ref="I4168:J4168"/>
    <mergeCell ref="A4172:B4172"/>
    <mergeCell ref="A4173:B4173"/>
    <mergeCell ref="A4174:B4174"/>
    <mergeCell ref="A4175:B4175"/>
    <mergeCell ref="C4174:H4174"/>
    <mergeCell ref="I4174:J4174"/>
    <mergeCell ref="A4178:B4178"/>
    <mergeCell ref="A4179:B4179"/>
    <mergeCell ref="A4176:B4176"/>
    <mergeCell ref="A4177:B4177"/>
    <mergeCell ref="C4177:H4177"/>
    <mergeCell ref="I4177:J4177"/>
    <mergeCell ref="A4182:B4182"/>
    <mergeCell ref="A4183:B4183"/>
    <mergeCell ref="C4183:H4183"/>
    <mergeCell ref="I4183:J4183"/>
    <mergeCell ref="A4180:B4180"/>
    <mergeCell ref="A4181:B4181"/>
    <mergeCell ref="C4180:H4180"/>
    <mergeCell ref="I4180:J4180"/>
    <mergeCell ref="A4188:B4188"/>
    <mergeCell ref="A4189:B4189"/>
    <mergeCell ref="A4190:B4190"/>
    <mergeCell ref="C4189:H4189"/>
    <mergeCell ref="I4189:J4189"/>
    <mergeCell ref="A4184:B4184"/>
    <mergeCell ref="A4185:B4185"/>
    <mergeCell ref="A4186:B4186"/>
    <mergeCell ref="A4187:B4187"/>
    <mergeCell ref="C4186:H4186"/>
    <mergeCell ref="A4193:B4193"/>
    <mergeCell ref="A4194:B4194"/>
    <mergeCell ref="A4191:B4191"/>
    <mergeCell ref="A4192:B4192"/>
    <mergeCell ref="C4192:H4192"/>
    <mergeCell ref="I4192:J4192"/>
    <mergeCell ref="A4197:B4197"/>
    <mergeCell ref="A4198:B4198"/>
    <mergeCell ref="C4198:H4198"/>
    <mergeCell ref="I4198:J4198"/>
    <mergeCell ref="A4195:B4195"/>
    <mergeCell ref="A4196:B4196"/>
    <mergeCell ref="C4195:H4195"/>
    <mergeCell ref="I4195:J4195"/>
    <mergeCell ref="A4202:B4202"/>
    <mergeCell ref="A4203:B4203"/>
    <mergeCell ref="A4199:B4199"/>
    <mergeCell ref="A4200:B4200"/>
    <mergeCell ref="A4201:B4201"/>
    <mergeCell ref="C4201:H4201"/>
    <mergeCell ref="A4208:B4208"/>
    <mergeCell ref="A4209:B4209"/>
    <mergeCell ref="A4207:H4207"/>
    <mergeCell ref="I4207:J4207"/>
    <mergeCell ref="A4204:B4204"/>
    <mergeCell ref="A4205:B4205"/>
    <mergeCell ref="C4204:H4204"/>
    <mergeCell ref="I4204:J4204"/>
    <mergeCell ref="A4216:B4216"/>
    <mergeCell ref="A4217:B4217"/>
    <mergeCell ref="A4210:B4210"/>
    <mergeCell ref="A4211:B4211"/>
    <mergeCell ref="A4212:B4212"/>
    <mergeCell ref="A4213:B4213"/>
    <mergeCell ref="A4223:B4223"/>
    <mergeCell ref="A4224:H4224"/>
    <mergeCell ref="I4224:J4224"/>
    <mergeCell ref="A4221:B4221"/>
    <mergeCell ref="A4222:B4222"/>
    <mergeCell ref="C4221:H4221"/>
    <mergeCell ref="I4221:J4221"/>
    <mergeCell ref="A4229:B4229"/>
    <mergeCell ref="A4230:B4230"/>
    <mergeCell ref="C4230:H4230"/>
    <mergeCell ref="I4230:J4230"/>
    <mergeCell ref="A4227:B4227"/>
    <mergeCell ref="A4228:B4228"/>
    <mergeCell ref="C4227:H4227"/>
    <mergeCell ref="I4227:J4227"/>
    <mergeCell ref="A4237:B4237"/>
    <mergeCell ref="A4238:B4238"/>
    <mergeCell ref="A4236:H4236"/>
    <mergeCell ref="I4236:J4236"/>
    <mergeCell ref="A4234:B4234"/>
    <mergeCell ref="A4235:B4235"/>
    <mergeCell ref="A4243:B4243"/>
    <mergeCell ref="A4244:B4244"/>
    <mergeCell ref="A4245:B4245"/>
    <mergeCell ref="C4242:H4242"/>
    <mergeCell ref="I4242:J4242"/>
    <mergeCell ref="C4245:H4245"/>
    <mergeCell ref="A4242:B4242"/>
    <mergeCell ref="I4245:J4245"/>
    <mergeCell ref="A4249:B4249"/>
    <mergeCell ref="A4250:B4250"/>
    <mergeCell ref="A4251:H4251"/>
    <mergeCell ref="I4251:J4251"/>
    <mergeCell ref="A4246:B4246"/>
    <mergeCell ref="A4247:B4247"/>
    <mergeCell ref="A4248:B4248"/>
    <mergeCell ref="C4248:H4248"/>
    <mergeCell ref="I4248:J4248"/>
    <mergeCell ref="A4256:B4256"/>
    <mergeCell ref="A4257:B4257"/>
    <mergeCell ref="C4257:H4257"/>
    <mergeCell ref="I4257:J4257"/>
    <mergeCell ref="A4254:B4254"/>
    <mergeCell ref="A4255:B4255"/>
    <mergeCell ref="C4254:H4254"/>
    <mergeCell ref="I4254:J4254"/>
    <mergeCell ref="A4260:B4260"/>
    <mergeCell ref="A4261:B4261"/>
    <mergeCell ref="C4260:H4260"/>
    <mergeCell ref="I4260:J4260"/>
    <mergeCell ref="A4258:B4258"/>
    <mergeCell ref="A4259:B4259"/>
    <mergeCell ref="A4264:B4264"/>
    <mergeCell ref="A4265:B4265"/>
    <mergeCell ref="A4266:B4266"/>
    <mergeCell ref="A4262:B4262"/>
    <mergeCell ref="A4263:B4263"/>
    <mergeCell ref="C4263:H4263"/>
    <mergeCell ref="A4272:B4272"/>
    <mergeCell ref="A4273:B4273"/>
    <mergeCell ref="C4272:H4272"/>
    <mergeCell ref="I4272:J4272"/>
    <mergeCell ref="A4270:B4270"/>
    <mergeCell ref="A4271:B4271"/>
    <mergeCell ref="A4276:B4276"/>
    <mergeCell ref="A4277:B4277"/>
    <mergeCell ref="A4274:B4274"/>
    <mergeCell ref="A4275:B4275"/>
    <mergeCell ref="C4275:H4275"/>
    <mergeCell ref="I4275:J4275"/>
    <mergeCell ref="A4280:B4280"/>
    <mergeCell ref="A4281:B4281"/>
    <mergeCell ref="C4281:H4281"/>
    <mergeCell ref="I4281:J4281"/>
    <mergeCell ref="A4278:B4278"/>
    <mergeCell ref="A4279:B4279"/>
    <mergeCell ref="C4278:H4278"/>
    <mergeCell ref="I4278:J4278"/>
    <mergeCell ref="A4284:B4284"/>
    <mergeCell ref="A4285:B4285"/>
    <mergeCell ref="A4286:B4286"/>
    <mergeCell ref="C4284:H4284"/>
    <mergeCell ref="I4284:J4284"/>
    <mergeCell ref="A4282:B4282"/>
    <mergeCell ref="A4283:B4283"/>
    <mergeCell ref="A4291:B4291"/>
    <mergeCell ref="A4292:B4292"/>
    <mergeCell ref="A4287:B4287"/>
    <mergeCell ref="A4288:B4288"/>
    <mergeCell ref="A4289:B4289"/>
    <mergeCell ref="A4290:B4290"/>
    <mergeCell ref="A4293:B4293"/>
    <mergeCell ref="A4294:B4294"/>
    <mergeCell ref="A4295:B4295"/>
    <mergeCell ref="A4296:B4296"/>
    <mergeCell ref="C4293:H4293"/>
    <mergeCell ref="I4293:J4293"/>
    <mergeCell ref="C4296:H4296"/>
    <mergeCell ref="I4296:J4296"/>
    <mergeCell ref="A4299:B4299"/>
    <mergeCell ref="A4300:B4300"/>
    <mergeCell ref="A4301:B4301"/>
    <mergeCell ref="A4302:B4302"/>
    <mergeCell ref="C4299:H4299"/>
    <mergeCell ref="A4297:B4297"/>
    <mergeCell ref="A4298:B4298"/>
    <mergeCell ref="C4302:H4302"/>
    <mergeCell ref="A4308:B4308"/>
    <mergeCell ref="A4309:B4309"/>
    <mergeCell ref="A4305:B4305"/>
    <mergeCell ref="A4307:H4307"/>
    <mergeCell ref="I4307:J4307"/>
    <mergeCell ref="A4303:B4303"/>
    <mergeCell ref="A4304:B4304"/>
    <mergeCell ref="C4304:H4304"/>
    <mergeCell ref="I4304:J4304"/>
    <mergeCell ref="C4305:H4305"/>
    <mergeCell ref="A4312:B4312"/>
    <mergeCell ref="A4313:B4313"/>
    <mergeCell ref="C4313:H4313"/>
    <mergeCell ref="I4313:J4313"/>
    <mergeCell ref="A4310:B4310"/>
    <mergeCell ref="A4311:B4311"/>
    <mergeCell ref="C4310:H4310"/>
    <mergeCell ref="I4310:J4310"/>
    <mergeCell ref="A4319:B4319"/>
    <mergeCell ref="A4314:B4314"/>
    <mergeCell ref="A4315:B4315"/>
    <mergeCell ref="A4316:B4316"/>
    <mergeCell ref="C4316:H4316"/>
    <mergeCell ref="I4316:J4316"/>
    <mergeCell ref="A4322:B4322"/>
    <mergeCell ref="A4323:B4323"/>
    <mergeCell ref="A4324:B4324"/>
    <mergeCell ref="C4322:H4322"/>
    <mergeCell ref="I4322:J4322"/>
    <mergeCell ref="A4320:B4320"/>
    <mergeCell ref="A4321:B4321"/>
    <mergeCell ref="A4330:B4330"/>
    <mergeCell ref="A4331:H4331"/>
    <mergeCell ref="I4331:J4331"/>
    <mergeCell ref="A4328:B4328"/>
    <mergeCell ref="A4329:B4329"/>
    <mergeCell ref="C4328:H4328"/>
    <mergeCell ref="I4328:J4328"/>
    <mergeCell ref="A4335:B4335"/>
    <mergeCell ref="A4336:B4336"/>
    <mergeCell ref="C4334:H4334"/>
    <mergeCell ref="I4334:J4334"/>
    <mergeCell ref="A4333:B4333"/>
    <mergeCell ref="A4334:B4334"/>
    <mergeCell ref="A4339:B4339"/>
    <mergeCell ref="A4340:B4340"/>
    <mergeCell ref="A4341:B4341"/>
    <mergeCell ref="A4337:B4337"/>
    <mergeCell ref="A4338:B4338"/>
    <mergeCell ref="C4337:H4337"/>
    <mergeCell ref="A4344:B4344"/>
    <mergeCell ref="A4345:B4345"/>
    <mergeCell ref="A4342:B4342"/>
    <mergeCell ref="A4343:B4343"/>
    <mergeCell ref="C4340:H4340"/>
    <mergeCell ref="I4340:J4340"/>
    <mergeCell ref="C4343:H4343"/>
    <mergeCell ref="I4343:J4343"/>
    <mergeCell ref="I4352:J4352"/>
    <mergeCell ref="A4350:B4350"/>
    <mergeCell ref="A4349:B4349"/>
    <mergeCell ref="C4349:H4349"/>
    <mergeCell ref="I4349:J4349"/>
    <mergeCell ref="A4346:B4346"/>
    <mergeCell ref="C4346:H4346"/>
    <mergeCell ref="I4346:J4346"/>
    <mergeCell ref="A4360:B4360"/>
    <mergeCell ref="A4361:B4361"/>
    <mergeCell ref="C4361:H4361"/>
    <mergeCell ref="I4361:J4361"/>
    <mergeCell ref="A4356:B4356"/>
    <mergeCell ref="A4357:B4357"/>
    <mergeCell ref="A4358:B4358"/>
    <mergeCell ref="A4359:B4359"/>
    <mergeCell ref="C4358:H4358"/>
    <mergeCell ref="I4358:J4358"/>
    <mergeCell ref="A4368:B4368"/>
    <mergeCell ref="A4369:B4369"/>
    <mergeCell ref="A4367:H4367"/>
    <mergeCell ref="I4367:J4367"/>
    <mergeCell ref="A4364:B4364"/>
    <mergeCell ref="A4365:B4365"/>
    <mergeCell ref="C4364:H4364"/>
    <mergeCell ref="I4364:J4364"/>
    <mergeCell ref="A4372:B4372"/>
    <mergeCell ref="A4373:B4373"/>
    <mergeCell ref="A4374:B4374"/>
    <mergeCell ref="C4373:H4373"/>
    <mergeCell ref="I4373:J4373"/>
    <mergeCell ref="A4370:B4370"/>
    <mergeCell ref="A4371:B4371"/>
    <mergeCell ref="C4370:H4370"/>
    <mergeCell ref="I4370:J4370"/>
    <mergeCell ref="A4377:B4377"/>
    <mergeCell ref="A4378:B4378"/>
    <mergeCell ref="A4375:B4375"/>
    <mergeCell ref="A4376:B4376"/>
    <mergeCell ref="C4376:H4376"/>
    <mergeCell ref="I4376:J4376"/>
    <mergeCell ref="A4379:B4379"/>
    <mergeCell ref="A4380:B4380"/>
    <mergeCell ref="A4381:B4381"/>
    <mergeCell ref="A4382:B4382"/>
    <mergeCell ref="A4383:B4383"/>
    <mergeCell ref="A4384:B4384"/>
    <mergeCell ref="A4385:B4385"/>
    <mergeCell ref="A4386:B4386"/>
    <mergeCell ref="C4382:H4382"/>
    <mergeCell ref="I4382:J4382"/>
    <mergeCell ref="C4385:H4385"/>
    <mergeCell ref="I4385:J4385"/>
    <mergeCell ref="A4391:B4391"/>
    <mergeCell ref="A4392:B4392"/>
    <mergeCell ref="A4393:B4393"/>
    <mergeCell ref="C4393:H4393"/>
    <mergeCell ref="I4393:J4393"/>
    <mergeCell ref="A4387:B4387"/>
    <mergeCell ref="A4388:B4388"/>
    <mergeCell ref="A4389:B4389"/>
    <mergeCell ref="A4390:B4390"/>
    <mergeCell ref="C4390:H4390"/>
    <mergeCell ref="A4397:B4397"/>
    <mergeCell ref="A4398:B4398"/>
    <mergeCell ref="A4394:B4394"/>
    <mergeCell ref="A4395:B4395"/>
    <mergeCell ref="A4396:B4396"/>
    <mergeCell ref="C4396:H4396"/>
    <mergeCell ref="A4401:B4401"/>
    <mergeCell ref="A4402:B4402"/>
    <mergeCell ref="C4402:H4402"/>
    <mergeCell ref="I4402:J4402"/>
    <mergeCell ref="A4399:B4399"/>
    <mergeCell ref="A4400:B4400"/>
    <mergeCell ref="C4399:H4399"/>
    <mergeCell ref="I4399:J4399"/>
    <mergeCell ref="A4405:B4405"/>
    <mergeCell ref="A4406:B4406"/>
    <mergeCell ref="C4405:H4405"/>
    <mergeCell ref="I4405:J4405"/>
    <mergeCell ref="A4403:B4403"/>
    <mergeCell ref="A4404:B4404"/>
    <mergeCell ref="A4409:B4409"/>
    <mergeCell ref="A4410:B4410"/>
    <mergeCell ref="A4407:B4407"/>
    <mergeCell ref="A4408:B4408"/>
    <mergeCell ref="C4408:H4408"/>
    <mergeCell ref="I4408:J4408"/>
    <mergeCell ref="A4414:B4414"/>
    <mergeCell ref="A4415:B4415"/>
    <mergeCell ref="C4414:H4414"/>
    <mergeCell ref="I4414:J4414"/>
    <mergeCell ref="A4413:B4413"/>
    <mergeCell ref="A4411:H4411"/>
    <mergeCell ref="I4411:J4411"/>
    <mergeCell ref="A4421:B4421"/>
    <mergeCell ref="A4422:B4422"/>
    <mergeCell ref="A4418:B4418"/>
    <mergeCell ref="A4420:H4420"/>
    <mergeCell ref="I4420:J4420"/>
    <mergeCell ref="A4416:B4416"/>
    <mergeCell ref="A4417:B4417"/>
    <mergeCell ref="C4417:H4417"/>
    <mergeCell ref="I4417:J4417"/>
    <mergeCell ref="A4430:B4430"/>
    <mergeCell ref="A4431:B4431"/>
    <mergeCell ref="A4429:H4429"/>
    <mergeCell ref="I4429:J4429"/>
    <mergeCell ref="A4426:B4426"/>
    <mergeCell ref="A4427:B4427"/>
    <mergeCell ref="C4426:H4426"/>
    <mergeCell ref="I4426:J4426"/>
    <mergeCell ref="I4438:J4438"/>
    <mergeCell ref="A4432:B4432"/>
    <mergeCell ref="A4433:B4433"/>
    <mergeCell ref="A4434:B4434"/>
    <mergeCell ref="A4435:B4435"/>
    <mergeCell ref="C4432:H4432"/>
    <mergeCell ref="C4435:H4435"/>
    <mergeCell ref="I4432:J4432"/>
    <mergeCell ref="I4435:J4435"/>
    <mergeCell ref="A4454:B4454"/>
    <mergeCell ref="A4455:B4455"/>
    <mergeCell ref="A4453:H4453"/>
    <mergeCell ref="I4453:J4453"/>
    <mergeCell ref="A4450:H4450"/>
    <mergeCell ref="I4450:J4450"/>
    <mergeCell ref="A4464:B4464"/>
    <mergeCell ref="A4465:B4465"/>
    <mergeCell ref="C4465:H4465"/>
    <mergeCell ref="I4465:J4465"/>
    <mergeCell ref="A4460:B4460"/>
    <mergeCell ref="A4463:B4463"/>
    <mergeCell ref="A4462:H4462"/>
    <mergeCell ref="I4462:J4462"/>
    <mergeCell ref="A4468:B4468"/>
    <mergeCell ref="A4469:B4469"/>
    <mergeCell ref="C4468:H4468"/>
    <mergeCell ref="I4468:J4468"/>
    <mergeCell ref="A4466:B4466"/>
    <mergeCell ref="A4467:B4467"/>
    <mergeCell ref="A4470:B4470"/>
    <mergeCell ref="A4471:B4471"/>
    <mergeCell ref="A4472:B4472"/>
    <mergeCell ref="A4473:B4473"/>
    <mergeCell ref="C4471:H4471"/>
    <mergeCell ref="I4471:J4471"/>
    <mergeCell ref="A4479:B4479"/>
    <mergeCell ref="A4480:B4480"/>
    <mergeCell ref="C4480:H4480"/>
    <mergeCell ref="I4480:J4480"/>
    <mergeCell ref="A4477:B4477"/>
    <mergeCell ref="A4478:B4478"/>
    <mergeCell ref="C4477:H4477"/>
    <mergeCell ref="I4477:J4477"/>
    <mergeCell ref="A4484:B4484"/>
    <mergeCell ref="A4485:B4485"/>
    <mergeCell ref="A4486:B4486"/>
    <mergeCell ref="A4481:B4481"/>
    <mergeCell ref="A4482:B4482"/>
    <mergeCell ref="A4483:B4483"/>
    <mergeCell ref="A4490:B4490"/>
    <mergeCell ref="A4489:H4489"/>
    <mergeCell ref="I4489:J4489"/>
    <mergeCell ref="A4487:B4487"/>
    <mergeCell ref="C4486:H4486"/>
    <mergeCell ref="I4486:J4486"/>
    <mergeCell ref="I4495:J4495"/>
    <mergeCell ref="A4493:B4493"/>
    <mergeCell ref="A4494:B4494"/>
    <mergeCell ref="A4491:B4491"/>
    <mergeCell ref="A4492:B4492"/>
    <mergeCell ref="C4492:H4492"/>
    <mergeCell ref="I4492:J4492"/>
    <mergeCell ref="A4501:B4501"/>
    <mergeCell ref="A4502:B4502"/>
    <mergeCell ref="C4501:H4501"/>
    <mergeCell ref="I4501:J4501"/>
    <mergeCell ref="A4499:B4499"/>
    <mergeCell ref="A4500:B4500"/>
    <mergeCell ref="A4505:B4505"/>
    <mergeCell ref="A4506:B4506"/>
    <mergeCell ref="A4503:B4503"/>
    <mergeCell ref="A4504:B4504"/>
    <mergeCell ref="C4504:H4504"/>
    <mergeCell ref="I4504:J4504"/>
    <mergeCell ref="A4509:B4509"/>
    <mergeCell ref="A4510:B4510"/>
    <mergeCell ref="C4510:H4510"/>
    <mergeCell ref="I4510:J4510"/>
    <mergeCell ref="A4507:B4507"/>
    <mergeCell ref="A4508:B4508"/>
    <mergeCell ref="C4507:H4507"/>
    <mergeCell ref="I4507:J4507"/>
    <mergeCell ref="A4515:B4515"/>
    <mergeCell ref="A4516:B4516"/>
    <mergeCell ref="C4516:H4516"/>
    <mergeCell ref="I4516:J4516"/>
    <mergeCell ref="A4511:B4511"/>
    <mergeCell ref="A4512:B4512"/>
    <mergeCell ref="A4513:B4513"/>
    <mergeCell ref="A4514:B4514"/>
    <mergeCell ref="C4513:H4513"/>
    <mergeCell ref="I4513:J4513"/>
    <mergeCell ref="A4519:B4519"/>
    <mergeCell ref="A4520:B4520"/>
    <mergeCell ref="C4519:H4519"/>
    <mergeCell ref="I4519:J4519"/>
    <mergeCell ref="A4517:B4517"/>
    <mergeCell ref="A4518:B4518"/>
    <mergeCell ref="A4525:B4525"/>
    <mergeCell ref="A4526:B4526"/>
    <mergeCell ref="C4525:H4525"/>
    <mergeCell ref="I4525:J4525"/>
    <mergeCell ref="A4521:B4521"/>
    <mergeCell ref="A4522:B4522"/>
    <mergeCell ref="A4523:B4523"/>
    <mergeCell ref="A4524:B4524"/>
    <mergeCell ref="C4522:H4522"/>
    <mergeCell ref="I4522:J4522"/>
    <mergeCell ref="A4531:B4531"/>
    <mergeCell ref="A4532:B4532"/>
    <mergeCell ref="C4531:H4531"/>
    <mergeCell ref="I4531:J4531"/>
    <mergeCell ref="A4530:B4530"/>
    <mergeCell ref="A4527:B4527"/>
    <mergeCell ref="A4528:H4528"/>
    <mergeCell ref="I4528:J4528"/>
    <mergeCell ref="A4535:B4535"/>
    <mergeCell ref="A4536:B4536"/>
    <mergeCell ref="A4533:B4533"/>
    <mergeCell ref="A4534:B4534"/>
    <mergeCell ref="C4534:H4534"/>
    <mergeCell ref="I4534:J4534"/>
    <mergeCell ref="A4555:B4555"/>
    <mergeCell ref="C4555:H4555"/>
    <mergeCell ref="I4555:J4555"/>
    <mergeCell ref="A4551:B4551"/>
    <mergeCell ref="A4552:B4552"/>
    <mergeCell ref="C4552:H4552"/>
    <mergeCell ref="I4552:J4552"/>
    <mergeCell ref="A4559:B4559"/>
    <mergeCell ref="A4560:B4560"/>
    <mergeCell ref="A4561:B4561"/>
    <mergeCell ref="C4561:H4561"/>
    <mergeCell ref="I4561:J4561"/>
    <mergeCell ref="A4556:B4556"/>
    <mergeCell ref="A4557:B4557"/>
    <mergeCell ref="A4558:B4558"/>
    <mergeCell ref="C4558:H4558"/>
    <mergeCell ref="I4558:J4558"/>
    <mergeCell ref="A4564:B4564"/>
    <mergeCell ref="A4565:B4565"/>
    <mergeCell ref="C4564:H4564"/>
    <mergeCell ref="I4564:J4564"/>
    <mergeCell ref="A4562:B4562"/>
    <mergeCell ref="A4563:B4563"/>
    <mergeCell ref="A4571:B4571"/>
    <mergeCell ref="A4570:H4570"/>
    <mergeCell ref="I4570:J4570"/>
    <mergeCell ref="A4568:B4568"/>
    <mergeCell ref="A4566:B4566"/>
    <mergeCell ref="A4567:B4567"/>
    <mergeCell ref="C4567:H4567"/>
    <mergeCell ref="I4567:J4567"/>
    <mergeCell ref="A4576:B4576"/>
    <mergeCell ref="A4577:B4577"/>
    <mergeCell ref="C4576:H4576"/>
    <mergeCell ref="I4576:J4576"/>
    <mergeCell ref="A4572:B4572"/>
    <mergeCell ref="A4573:B4573"/>
    <mergeCell ref="C4573:H4573"/>
    <mergeCell ref="I4573:J4573"/>
    <mergeCell ref="A4580:B4580"/>
    <mergeCell ref="A4581:B4581"/>
    <mergeCell ref="C4579:H4579"/>
    <mergeCell ref="I4579:J4579"/>
    <mergeCell ref="A4578:B4578"/>
    <mergeCell ref="A4579:B4579"/>
    <mergeCell ref="A8:M8"/>
    <mergeCell ref="A4586:B4586"/>
    <mergeCell ref="A4587:B4587"/>
    <mergeCell ref="A4584:B4584"/>
    <mergeCell ref="A4585:B4585"/>
    <mergeCell ref="C4585:H4585"/>
    <mergeCell ref="I4585:J4585"/>
    <mergeCell ref="A4582:B4582"/>
    <mergeCell ref="A4583:B4583"/>
    <mergeCell ref="C4582:H4582"/>
    <mergeCell ref="A1:B1"/>
    <mergeCell ref="A2:B2"/>
    <mergeCell ref="A3:B3"/>
    <mergeCell ref="A4:B4"/>
    <mergeCell ref="A5:M5"/>
    <mergeCell ref="A7:M7"/>
    <mergeCell ref="I11:J11"/>
    <mergeCell ref="K11:L11"/>
    <mergeCell ref="C12:H12"/>
    <mergeCell ref="I12:J12"/>
    <mergeCell ref="K12:L12"/>
    <mergeCell ref="A13:H13"/>
    <mergeCell ref="I13:J13"/>
    <mergeCell ref="K13:L13"/>
    <mergeCell ref="A12:B12"/>
    <mergeCell ref="K14:L14"/>
    <mergeCell ref="A15:H15"/>
    <mergeCell ref="I15:J15"/>
    <mergeCell ref="K15:L15"/>
    <mergeCell ref="A16:H16"/>
    <mergeCell ref="I16:J16"/>
    <mergeCell ref="K16:L16"/>
    <mergeCell ref="A14:H14"/>
    <mergeCell ref="I14:J14"/>
    <mergeCell ref="K17:L17"/>
    <mergeCell ref="A18:H18"/>
    <mergeCell ref="I18:J18"/>
    <mergeCell ref="K18:L18"/>
    <mergeCell ref="A19:H19"/>
    <mergeCell ref="I19:J19"/>
    <mergeCell ref="K19:L19"/>
    <mergeCell ref="A17:H17"/>
    <mergeCell ref="I17:J17"/>
    <mergeCell ref="K20:L20"/>
    <mergeCell ref="C21:H21"/>
    <mergeCell ref="I21:J21"/>
    <mergeCell ref="K21:L21"/>
    <mergeCell ref="C22:H22"/>
    <mergeCell ref="I22:J22"/>
    <mergeCell ref="K22:L22"/>
    <mergeCell ref="A20:H20"/>
    <mergeCell ref="I20:J20"/>
    <mergeCell ref="A21:B21"/>
    <mergeCell ref="K23:L23"/>
    <mergeCell ref="A24:H24"/>
    <mergeCell ref="I24:J24"/>
    <mergeCell ref="K24:L24"/>
    <mergeCell ref="C25:H25"/>
    <mergeCell ref="I25:J25"/>
    <mergeCell ref="K25:L25"/>
    <mergeCell ref="A25:B25"/>
    <mergeCell ref="A23:H23"/>
    <mergeCell ref="I23:J23"/>
    <mergeCell ref="K26:L26"/>
    <mergeCell ref="C27:H27"/>
    <mergeCell ref="I27:J27"/>
    <mergeCell ref="K27:L27"/>
    <mergeCell ref="C28:H28"/>
    <mergeCell ref="I28:J28"/>
    <mergeCell ref="K28:L28"/>
    <mergeCell ref="K29:L29"/>
    <mergeCell ref="C30:H30"/>
    <mergeCell ref="I30:J30"/>
    <mergeCell ref="K30:L30"/>
    <mergeCell ref="C31:H31"/>
    <mergeCell ref="I31:J31"/>
    <mergeCell ref="K31:L31"/>
    <mergeCell ref="K32:L32"/>
    <mergeCell ref="C33:H33"/>
    <mergeCell ref="I33:J33"/>
    <mergeCell ref="K33:L33"/>
    <mergeCell ref="C34:H34"/>
    <mergeCell ref="I34:J34"/>
    <mergeCell ref="K34:L34"/>
    <mergeCell ref="K35:L35"/>
    <mergeCell ref="A36:H36"/>
    <mergeCell ref="I36:J36"/>
    <mergeCell ref="K36:L36"/>
    <mergeCell ref="A37:H37"/>
    <mergeCell ref="I37:J37"/>
    <mergeCell ref="K37:L37"/>
    <mergeCell ref="K38:L38"/>
    <mergeCell ref="C39:H39"/>
    <mergeCell ref="I39:J39"/>
    <mergeCell ref="K39:L39"/>
    <mergeCell ref="C40:H40"/>
    <mergeCell ref="I40:J40"/>
    <mergeCell ref="K40:L40"/>
    <mergeCell ref="K41:L41"/>
    <mergeCell ref="C42:H42"/>
    <mergeCell ref="I42:J42"/>
    <mergeCell ref="K42:L42"/>
    <mergeCell ref="C43:H43"/>
    <mergeCell ref="I43:J43"/>
    <mergeCell ref="K43:L43"/>
    <mergeCell ref="K44:L44"/>
    <mergeCell ref="C45:H45"/>
    <mergeCell ref="I45:J45"/>
    <mergeCell ref="K45:L45"/>
    <mergeCell ref="C46:H46"/>
    <mergeCell ref="I46:J46"/>
    <mergeCell ref="K46:L46"/>
    <mergeCell ref="K47:L47"/>
    <mergeCell ref="C48:H48"/>
    <mergeCell ref="I48:J48"/>
    <mergeCell ref="K48:L48"/>
    <mergeCell ref="C49:H49"/>
    <mergeCell ref="I49:J49"/>
    <mergeCell ref="K49:L49"/>
    <mergeCell ref="K50:L50"/>
    <mergeCell ref="C51:H51"/>
    <mergeCell ref="I51:J51"/>
    <mergeCell ref="K51:L51"/>
    <mergeCell ref="C52:H52"/>
    <mergeCell ref="I52:J52"/>
    <mergeCell ref="K52:L52"/>
    <mergeCell ref="K53:L53"/>
    <mergeCell ref="C54:H54"/>
    <mergeCell ref="I54:J54"/>
    <mergeCell ref="K54:L54"/>
    <mergeCell ref="C55:H55"/>
    <mergeCell ref="I55:J55"/>
    <mergeCell ref="K55:L55"/>
    <mergeCell ref="K56:L56"/>
    <mergeCell ref="C57:H57"/>
    <mergeCell ref="I57:J57"/>
    <mergeCell ref="K57:L57"/>
    <mergeCell ref="A58:H58"/>
    <mergeCell ref="I58:J58"/>
    <mergeCell ref="K58:L58"/>
    <mergeCell ref="K59:L59"/>
    <mergeCell ref="C60:H60"/>
    <mergeCell ref="I60:J60"/>
    <mergeCell ref="K60:L60"/>
    <mergeCell ref="C61:H61"/>
    <mergeCell ref="I61:J61"/>
    <mergeCell ref="K61:L61"/>
    <mergeCell ref="K62:L62"/>
    <mergeCell ref="A63:H63"/>
    <mergeCell ref="I63:J63"/>
    <mergeCell ref="K63:L63"/>
    <mergeCell ref="A64:H64"/>
    <mergeCell ref="I64:J64"/>
    <mergeCell ref="K64:L64"/>
    <mergeCell ref="A62:B62"/>
    <mergeCell ref="C62:H62"/>
    <mergeCell ref="I62:J62"/>
    <mergeCell ref="K65:L65"/>
    <mergeCell ref="C66:H66"/>
    <mergeCell ref="I66:J66"/>
    <mergeCell ref="K66:L66"/>
    <mergeCell ref="C67:H67"/>
    <mergeCell ref="I67:J67"/>
    <mergeCell ref="K67:L67"/>
    <mergeCell ref="K68:L68"/>
    <mergeCell ref="A69:H69"/>
    <mergeCell ref="I69:J69"/>
    <mergeCell ref="K69:L69"/>
    <mergeCell ref="C70:H70"/>
    <mergeCell ref="I70:J70"/>
    <mergeCell ref="K70:L70"/>
    <mergeCell ref="K71:L71"/>
    <mergeCell ref="C72:H72"/>
    <mergeCell ref="I72:J72"/>
    <mergeCell ref="K72:L72"/>
    <mergeCell ref="C73:H73"/>
    <mergeCell ref="I73:J73"/>
    <mergeCell ref="K73:L73"/>
    <mergeCell ref="K74:L74"/>
    <mergeCell ref="A75:H75"/>
    <mergeCell ref="I75:J75"/>
    <mergeCell ref="K75:L75"/>
    <mergeCell ref="A76:H76"/>
    <mergeCell ref="I76:J76"/>
    <mergeCell ref="K76:L76"/>
    <mergeCell ref="A74:B74"/>
    <mergeCell ref="I77:J77"/>
    <mergeCell ref="K77:L77"/>
    <mergeCell ref="C78:H78"/>
    <mergeCell ref="I78:J78"/>
    <mergeCell ref="K78:L78"/>
    <mergeCell ref="C79:H79"/>
    <mergeCell ref="I79:J79"/>
    <mergeCell ref="K79:L79"/>
    <mergeCell ref="K80:L80"/>
    <mergeCell ref="C81:H81"/>
    <mergeCell ref="I81:J81"/>
    <mergeCell ref="K81:L81"/>
    <mergeCell ref="A82:H82"/>
    <mergeCell ref="I82:J82"/>
    <mergeCell ref="K82:L82"/>
    <mergeCell ref="K83:L83"/>
    <mergeCell ref="C84:H84"/>
    <mergeCell ref="I84:J84"/>
    <mergeCell ref="K84:L84"/>
    <mergeCell ref="C85:H85"/>
    <mergeCell ref="I85:J85"/>
    <mergeCell ref="K85:L85"/>
    <mergeCell ref="K86:L86"/>
    <mergeCell ref="C87:H87"/>
    <mergeCell ref="I87:J87"/>
    <mergeCell ref="K87:L87"/>
    <mergeCell ref="C88:H88"/>
    <mergeCell ref="I88:J88"/>
    <mergeCell ref="K88:L88"/>
    <mergeCell ref="C86:H86"/>
    <mergeCell ref="I86:J86"/>
    <mergeCell ref="K89:L89"/>
    <mergeCell ref="C90:H90"/>
    <mergeCell ref="I90:J90"/>
    <mergeCell ref="K90:L90"/>
    <mergeCell ref="C91:H91"/>
    <mergeCell ref="I91:J91"/>
    <mergeCell ref="K91:L91"/>
    <mergeCell ref="K92:L92"/>
    <mergeCell ref="C93:H93"/>
    <mergeCell ref="I93:J93"/>
    <mergeCell ref="K93:L93"/>
    <mergeCell ref="C94:H94"/>
    <mergeCell ref="I94:J94"/>
    <mergeCell ref="K94:L94"/>
    <mergeCell ref="I92:J92"/>
    <mergeCell ref="K95:L95"/>
    <mergeCell ref="A96:H96"/>
    <mergeCell ref="I96:J96"/>
    <mergeCell ref="K96:L96"/>
    <mergeCell ref="K97:L97"/>
    <mergeCell ref="C98:H98"/>
    <mergeCell ref="I98:J98"/>
    <mergeCell ref="K98:L98"/>
    <mergeCell ref="C95:H95"/>
    <mergeCell ref="I95:J95"/>
    <mergeCell ref="K99:L99"/>
    <mergeCell ref="A97:H97"/>
    <mergeCell ref="I97:J97"/>
    <mergeCell ref="K100:L100"/>
    <mergeCell ref="C101:H101"/>
    <mergeCell ref="I101:J101"/>
    <mergeCell ref="K101:L101"/>
    <mergeCell ref="A100:B100"/>
    <mergeCell ref="A101:B101"/>
    <mergeCell ref="C100:H100"/>
    <mergeCell ref="I102:J102"/>
    <mergeCell ref="K102:L102"/>
    <mergeCell ref="K103:L103"/>
    <mergeCell ref="C104:H104"/>
    <mergeCell ref="I104:J104"/>
    <mergeCell ref="K104:L104"/>
    <mergeCell ref="C105:H105"/>
    <mergeCell ref="I105:J105"/>
    <mergeCell ref="K105:L105"/>
    <mergeCell ref="K106:L106"/>
    <mergeCell ref="C107:H107"/>
    <mergeCell ref="I107:J107"/>
    <mergeCell ref="K107:L107"/>
    <mergeCell ref="K108:L108"/>
    <mergeCell ref="K109:L109"/>
    <mergeCell ref="C110:H110"/>
    <mergeCell ref="I110:J110"/>
    <mergeCell ref="K110:L110"/>
    <mergeCell ref="C111:H111"/>
    <mergeCell ref="I111:J111"/>
    <mergeCell ref="K111:L111"/>
    <mergeCell ref="C112:H112"/>
    <mergeCell ref="I112:J112"/>
    <mergeCell ref="K112:L112"/>
    <mergeCell ref="C113:H113"/>
    <mergeCell ref="I113:J113"/>
    <mergeCell ref="K113:L113"/>
    <mergeCell ref="K114:L114"/>
    <mergeCell ref="C115:H115"/>
    <mergeCell ref="I115:J115"/>
    <mergeCell ref="K115:L115"/>
    <mergeCell ref="C116:H116"/>
    <mergeCell ref="I116:J116"/>
    <mergeCell ref="K116:L116"/>
    <mergeCell ref="C114:H114"/>
    <mergeCell ref="I114:J114"/>
    <mergeCell ref="K117:L117"/>
    <mergeCell ref="A118:H118"/>
    <mergeCell ref="I118:J118"/>
    <mergeCell ref="K118:L118"/>
    <mergeCell ref="A119:H119"/>
    <mergeCell ref="I119:J119"/>
    <mergeCell ref="K119:L119"/>
    <mergeCell ref="K120:L120"/>
    <mergeCell ref="C121:H121"/>
    <mergeCell ref="I121:J121"/>
    <mergeCell ref="K121:L121"/>
    <mergeCell ref="C122:H122"/>
    <mergeCell ref="I122:J122"/>
    <mergeCell ref="K122:L122"/>
    <mergeCell ref="K123:L123"/>
    <mergeCell ref="C124:H124"/>
    <mergeCell ref="I124:J124"/>
    <mergeCell ref="K124:L124"/>
    <mergeCell ref="C125:H125"/>
    <mergeCell ref="I125:J125"/>
    <mergeCell ref="K125:L125"/>
    <mergeCell ref="K126:L126"/>
    <mergeCell ref="C127:H127"/>
    <mergeCell ref="I127:J127"/>
    <mergeCell ref="K127:L127"/>
    <mergeCell ref="C128:H128"/>
    <mergeCell ref="I128:J128"/>
    <mergeCell ref="K128:L128"/>
    <mergeCell ref="K129:L129"/>
    <mergeCell ref="C130:H130"/>
    <mergeCell ref="I130:J130"/>
    <mergeCell ref="K130:L130"/>
    <mergeCell ref="C131:H131"/>
    <mergeCell ref="I131:J131"/>
    <mergeCell ref="K131:L131"/>
    <mergeCell ref="K132:L132"/>
    <mergeCell ref="C133:H133"/>
    <mergeCell ref="I133:J133"/>
    <mergeCell ref="K133:L133"/>
    <mergeCell ref="C134:H134"/>
    <mergeCell ref="I134:J134"/>
    <mergeCell ref="K134:L134"/>
    <mergeCell ref="K135:L135"/>
    <mergeCell ref="C136:H136"/>
    <mergeCell ref="I136:J136"/>
    <mergeCell ref="K136:L136"/>
    <mergeCell ref="C137:H137"/>
    <mergeCell ref="I137:J137"/>
    <mergeCell ref="K137:L137"/>
    <mergeCell ref="I135:J135"/>
    <mergeCell ref="K138:L138"/>
    <mergeCell ref="C139:H139"/>
    <mergeCell ref="I139:J139"/>
    <mergeCell ref="K139:L139"/>
    <mergeCell ref="C140:H140"/>
    <mergeCell ref="I140:J140"/>
    <mergeCell ref="K140:L140"/>
    <mergeCell ref="K141:L141"/>
    <mergeCell ref="C142:H142"/>
    <mergeCell ref="I142:J142"/>
    <mergeCell ref="K142:L142"/>
    <mergeCell ref="C143:H143"/>
    <mergeCell ref="I143:J143"/>
    <mergeCell ref="K143:L143"/>
    <mergeCell ref="K144:L144"/>
    <mergeCell ref="A145:H145"/>
    <mergeCell ref="I145:J145"/>
    <mergeCell ref="K145:L145"/>
    <mergeCell ref="A146:H146"/>
    <mergeCell ref="I146:J146"/>
    <mergeCell ref="K146:L146"/>
    <mergeCell ref="K147:L147"/>
    <mergeCell ref="A148:H148"/>
    <mergeCell ref="I148:J148"/>
    <mergeCell ref="K148:L148"/>
    <mergeCell ref="A149:H149"/>
    <mergeCell ref="I149:J149"/>
    <mergeCell ref="K149:L149"/>
    <mergeCell ref="A147:H147"/>
    <mergeCell ref="I147:J147"/>
    <mergeCell ref="A150:H150"/>
    <mergeCell ref="I150:J150"/>
    <mergeCell ref="K150:L150"/>
    <mergeCell ref="A151:H151"/>
    <mergeCell ref="I151:J151"/>
    <mergeCell ref="K151:L151"/>
    <mergeCell ref="K152:L152"/>
    <mergeCell ref="A153:H153"/>
    <mergeCell ref="I153:J153"/>
    <mergeCell ref="K153:L153"/>
    <mergeCell ref="A154:H154"/>
    <mergeCell ref="I154:J154"/>
    <mergeCell ref="K154:L154"/>
    <mergeCell ref="A152:H152"/>
    <mergeCell ref="I152:J152"/>
    <mergeCell ref="K155:L155"/>
    <mergeCell ref="C156:H156"/>
    <mergeCell ref="I156:J156"/>
    <mergeCell ref="K156:L156"/>
    <mergeCell ref="A157:H157"/>
    <mergeCell ref="I157:J157"/>
    <mergeCell ref="K157:L157"/>
    <mergeCell ref="K158:L158"/>
    <mergeCell ref="C159:H159"/>
    <mergeCell ref="I159:J159"/>
    <mergeCell ref="K159:L159"/>
    <mergeCell ref="C160:H160"/>
    <mergeCell ref="I160:J160"/>
    <mergeCell ref="K160:L160"/>
    <mergeCell ref="K161:L161"/>
    <mergeCell ref="C162:H162"/>
    <mergeCell ref="I162:J162"/>
    <mergeCell ref="K162:L162"/>
    <mergeCell ref="C163:H163"/>
    <mergeCell ref="I163:J163"/>
    <mergeCell ref="K163:L163"/>
    <mergeCell ref="K164:L164"/>
    <mergeCell ref="C165:H165"/>
    <mergeCell ref="I165:J165"/>
    <mergeCell ref="K165:L165"/>
    <mergeCell ref="C166:H166"/>
    <mergeCell ref="I166:J166"/>
    <mergeCell ref="K166:L166"/>
    <mergeCell ref="K167:L167"/>
    <mergeCell ref="C168:H168"/>
    <mergeCell ref="I168:J168"/>
    <mergeCell ref="K168:L168"/>
    <mergeCell ref="C169:H169"/>
    <mergeCell ref="I169:J169"/>
    <mergeCell ref="K169:L169"/>
    <mergeCell ref="K170:L170"/>
    <mergeCell ref="C171:H171"/>
    <mergeCell ref="I171:J171"/>
    <mergeCell ref="K171:L171"/>
    <mergeCell ref="C172:H172"/>
    <mergeCell ref="I172:J172"/>
    <mergeCell ref="K172:L172"/>
    <mergeCell ref="K173:L173"/>
    <mergeCell ref="C174:H174"/>
    <mergeCell ref="I174:J174"/>
    <mergeCell ref="K174:L174"/>
    <mergeCell ref="C175:H175"/>
    <mergeCell ref="I175:J175"/>
    <mergeCell ref="K175:L175"/>
    <mergeCell ref="K176:L176"/>
    <mergeCell ref="C177:H177"/>
    <mergeCell ref="I177:J177"/>
    <mergeCell ref="K177:L177"/>
    <mergeCell ref="C178:H178"/>
    <mergeCell ref="I178:J178"/>
    <mergeCell ref="K178:L178"/>
    <mergeCell ref="K179:L179"/>
    <mergeCell ref="C180:H180"/>
    <mergeCell ref="I180:J180"/>
    <mergeCell ref="K180:L180"/>
    <mergeCell ref="C181:H181"/>
    <mergeCell ref="I181:J181"/>
    <mergeCell ref="K181:L181"/>
    <mergeCell ref="K182:L182"/>
    <mergeCell ref="C183:H183"/>
    <mergeCell ref="I183:J183"/>
    <mergeCell ref="K183:L183"/>
    <mergeCell ref="C184:H184"/>
    <mergeCell ref="I184:J184"/>
    <mergeCell ref="K184:L184"/>
    <mergeCell ref="K185:L185"/>
    <mergeCell ref="C186:H186"/>
    <mergeCell ref="I186:J186"/>
    <mergeCell ref="K186:L186"/>
    <mergeCell ref="C187:H187"/>
    <mergeCell ref="I187:J187"/>
    <mergeCell ref="K187:L187"/>
    <mergeCell ref="K188:L188"/>
    <mergeCell ref="C189:H189"/>
    <mergeCell ref="I189:J189"/>
    <mergeCell ref="K189:L189"/>
    <mergeCell ref="C190:H190"/>
    <mergeCell ref="I190:J190"/>
    <mergeCell ref="K190:L190"/>
    <mergeCell ref="K191:L191"/>
    <mergeCell ref="C192:H192"/>
    <mergeCell ref="I192:J192"/>
    <mergeCell ref="K192:L192"/>
    <mergeCell ref="C193:H193"/>
    <mergeCell ref="I193:J193"/>
    <mergeCell ref="K193:L193"/>
    <mergeCell ref="K194:L194"/>
    <mergeCell ref="C195:H195"/>
    <mergeCell ref="I195:J195"/>
    <mergeCell ref="K195:L195"/>
    <mergeCell ref="C196:H196"/>
    <mergeCell ref="I196:J196"/>
    <mergeCell ref="K196:L196"/>
    <mergeCell ref="K197:L197"/>
    <mergeCell ref="A198:H198"/>
    <mergeCell ref="I198:J198"/>
    <mergeCell ref="K198:L198"/>
    <mergeCell ref="A199:H199"/>
    <mergeCell ref="I199:J199"/>
    <mergeCell ref="K199:L199"/>
    <mergeCell ref="K200:L200"/>
    <mergeCell ref="C201:H201"/>
    <mergeCell ref="I201:J201"/>
    <mergeCell ref="K201:L201"/>
    <mergeCell ref="A202:H202"/>
    <mergeCell ref="I202:J202"/>
    <mergeCell ref="K202:L202"/>
    <mergeCell ref="K203:L203"/>
    <mergeCell ref="C204:H204"/>
    <mergeCell ref="I204:J204"/>
    <mergeCell ref="K204:L204"/>
    <mergeCell ref="C205:H205"/>
    <mergeCell ref="I205:J205"/>
    <mergeCell ref="K205:L205"/>
    <mergeCell ref="K206:L206"/>
    <mergeCell ref="A207:H207"/>
    <mergeCell ref="I207:J207"/>
    <mergeCell ref="K207:L207"/>
    <mergeCell ref="C208:H208"/>
    <mergeCell ref="I208:J208"/>
    <mergeCell ref="K208:L208"/>
    <mergeCell ref="A208:B208"/>
    <mergeCell ref="K209:L209"/>
    <mergeCell ref="C210:H210"/>
    <mergeCell ref="I210:J210"/>
    <mergeCell ref="K210:L210"/>
    <mergeCell ref="C211:H211"/>
    <mergeCell ref="I211:J211"/>
    <mergeCell ref="K211:L211"/>
    <mergeCell ref="C209:H209"/>
    <mergeCell ref="I209:J209"/>
    <mergeCell ref="I212:J212"/>
    <mergeCell ref="K212:L212"/>
    <mergeCell ref="C213:H213"/>
    <mergeCell ref="I213:J213"/>
    <mergeCell ref="K213:L213"/>
    <mergeCell ref="C214:H214"/>
    <mergeCell ref="I214:J214"/>
    <mergeCell ref="K214:L214"/>
    <mergeCell ref="C212:H212"/>
    <mergeCell ref="K215:L215"/>
    <mergeCell ref="A216:H216"/>
    <mergeCell ref="I216:J216"/>
    <mergeCell ref="K216:L216"/>
    <mergeCell ref="C217:H217"/>
    <mergeCell ref="I217:J217"/>
    <mergeCell ref="K217:L217"/>
    <mergeCell ref="A217:B217"/>
    <mergeCell ref="A215:H215"/>
    <mergeCell ref="I215:J215"/>
    <mergeCell ref="K218:L218"/>
    <mergeCell ref="A219:H219"/>
    <mergeCell ref="I219:J219"/>
    <mergeCell ref="K219:L219"/>
    <mergeCell ref="A220:H220"/>
    <mergeCell ref="I220:J220"/>
    <mergeCell ref="K220:L220"/>
    <mergeCell ref="A218:B218"/>
    <mergeCell ref="C218:H218"/>
    <mergeCell ref="I218:J218"/>
    <mergeCell ref="K221:L221"/>
    <mergeCell ref="C222:H222"/>
    <mergeCell ref="I222:J222"/>
    <mergeCell ref="K222:L222"/>
    <mergeCell ref="C223:H223"/>
    <mergeCell ref="I223:J223"/>
    <mergeCell ref="K223:L223"/>
    <mergeCell ref="K224:L224"/>
    <mergeCell ref="C225:H225"/>
    <mergeCell ref="I225:J225"/>
    <mergeCell ref="K225:L225"/>
    <mergeCell ref="A226:H226"/>
    <mergeCell ref="I226:J226"/>
    <mergeCell ref="K226:L226"/>
    <mergeCell ref="A225:B225"/>
    <mergeCell ref="K227:L227"/>
    <mergeCell ref="C228:H228"/>
    <mergeCell ref="I228:J228"/>
    <mergeCell ref="K228:L228"/>
    <mergeCell ref="C229:H229"/>
    <mergeCell ref="I229:J229"/>
    <mergeCell ref="K229:L229"/>
    <mergeCell ref="A227:H227"/>
    <mergeCell ref="I227:J227"/>
    <mergeCell ref="K230:L230"/>
    <mergeCell ref="C231:H231"/>
    <mergeCell ref="I231:J231"/>
    <mergeCell ref="K231:L231"/>
    <mergeCell ref="C232:H232"/>
    <mergeCell ref="I232:J232"/>
    <mergeCell ref="K232:L232"/>
    <mergeCell ref="K233:L233"/>
    <mergeCell ref="A234:H234"/>
    <mergeCell ref="I234:J234"/>
    <mergeCell ref="K234:L234"/>
    <mergeCell ref="C235:H235"/>
    <mergeCell ref="I235:J235"/>
    <mergeCell ref="K235:L235"/>
    <mergeCell ref="A235:B235"/>
    <mergeCell ref="K236:L236"/>
    <mergeCell ref="C237:H237"/>
    <mergeCell ref="I237:J237"/>
    <mergeCell ref="K237:L237"/>
    <mergeCell ref="A238:H238"/>
    <mergeCell ref="I238:J238"/>
    <mergeCell ref="K238:L238"/>
    <mergeCell ref="A237:B237"/>
    <mergeCell ref="C236:H236"/>
    <mergeCell ref="I236:J236"/>
    <mergeCell ref="K239:L239"/>
    <mergeCell ref="C240:H240"/>
    <mergeCell ref="I240:J240"/>
    <mergeCell ref="K240:L240"/>
    <mergeCell ref="C241:H241"/>
    <mergeCell ref="I241:J241"/>
    <mergeCell ref="K241:L241"/>
    <mergeCell ref="K242:L242"/>
    <mergeCell ref="A243:H243"/>
    <mergeCell ref="I243:J243"/>
    <mergeCell ref="K243:L243"/>
    <mergeCell ref="A244:H244"/>
    <mergeCell ref="I244:J244"/>
    <mergeCell ref="K244:L244"/>
    <mergeCell ref="K245:L245"/>
    <mergeCell ref="C246:H246"/>
    <mergeCell ref="I246:J246"/>
    <mergeCell ref="K246:L246"/>
    <mergeCell ref="A247:H247"/>
    <mergeCell ref="I247:J247"/>
    <mergeCell ref="K247:L247"/>
    <mergeCell ref="A246:B246"/>
    <mergeCell ref="K248:L248"/>
    <mergeCell ref="C249:H249"/>
    <mergeCell ref="I249:J249"/>
    <mergeCell ref="K249:L249"/>
    <mergeCell ref="C250:H250"/>
    <mergeCell ref="I250:J250"/>
    <mergeCell ref="K250:L250"/>
    <mergeCell ref="K251:L251"/>
    <mergeCell ref="C252:H252"/>
    <mergeCell ref="I252:J252"/>
    <mergeCell ref="K252:L252"/>
    <mergeCell ref="C253:H253"/>
    <mergeCell ref="I253:J253"/>
    <mergeCell ref="K253:L253"/>
    <mergeCell ref="I251:J251"/>
    <mergeCell ref="K254:L254"/>
    <mergeCell ref="C255:H255"/>
    <mergeCell ref="I255:J255"/>
    <mergeCell ref="K255:L255"/>
    <mergeCell ref="C256:H256"/>
    <mergeCell ref="I256:J256"/>
    <mergeCell ref="K256:L256"/>
    <mergeCell ref="K257:L257"/>
    <mergeCell ref="A258:H258"/>
    <mergeCell ref="I258:J258"/>
    <mergeCell ref="K258:L258"/>
    <mergeCell ref="A259:H259"/>
    <mergeCell ref="I259:J259"/>
    <mergeCell ref="K259:L259"/>
    <mergeCell ref="K260:L260"/>
    <mergeCell ref="C261:H261"/>
    <mergeCell ref="I261:J261"/>
    <mergeCell ref="K261:L261"/>
    <mergeCell ref="C262:H262"/>
    <mergeCell ref="I262:J262"/>
    <mergeCell ref="K262:L262"/>
    <mergeCell ref="K263:L263"/>
    <mergeCell ref="C264:H264"/>
    <mergeCell ref="I264:J264"/>
    <mergeCell ref="K264:L264"/>
    <mergeCell ref="C265:H265"/>
    <mergeCell ref="I265:J265"/>
    <mergeCell ref="K265:L265"/>
    <mergeCell ref="K266:L266"/>
    <mergeCell ref="C267:H267"/>
    <mergeCell ref="I267:J267"/>
    <mergeCell ref="K267:L267"/>
    <mergeCell ref="A268:H268"/>
    <mergeCell ref="I268:J268"/>
    <mergeCell ref="K268:L268"/>
    <mergeCell ref="A267:B267"/>
    <mergeCell ref="K269:L269"/>
    <mergeCell ref="C270:H270"/>
    <mergeCell ref="I270:J270"/>
    <mergeCell ref="K270:L270"/>
    <mergeCell ref="C271:H271"/>
    <mergeCell ref="I271:J271"/>
    <mergeCell ref="K271:L271"/>
    <mergeCell ref="A269:H269"/>
    <mergeCell ref="I269:J269"/>
    <mergeCell ref="K272:L272"/>
    <mergeCell ref="C273:H273"/>
    <mergeCell ref="I273:J273"/>
    <mergeCell ref="K273:L273"/>
    <mergeCell ref="C274:H274"/>
    <mergeCell ref="I274:J274"/>
    <mergeCell ref="K274:L274"/>
    <mergeCell ref="K275:L275"/>
    <mergeCell ref="A276:H276"/>
    <mergeCell ref="I276:J276"/>
    <mergeCell ref="K276:L276"/>
    <mergeCell ref="A277:H277"/>
    <mergeCell ref="I277:J277"/>
    <mergeCell ref="K277:L277"/>
    <mergeCell ref="A275:B275"/>
    <mergeCell ref="C275:H275"/>
    <mergeCell ref="I275:J275"/>
    <mergeCell ref="K278:L278"/>
    <mergeCell ref="C279:H279"/>
    <mergeCell ref="I279:J279"/>
    <mergeCell ref="K279:L279"/>
    <mergeCell ref="C280:H280"/>
    <mergeCell ref="I280:J280"/>
    <mergeCell ref="K280:L280"/>
    <mergeCell ref="K281:L281"/>
    <mergeCell ref="A282:H282"/>
    <mergeCell ref="I282:J282"/>
    <mergeCell ref="K282:L282"/>
    <mergeCell ref="C283:H283"/>
    <mergeCell ref="I283:J283"/>
    <mergeCell ref="K283:L283"/>
    <mergeCell ref="K284:L284"/>
    <mergeCell ref="C285:H285"/>
    <mergeCell ref="I285:J285"/>
    <mergeCell ref="K285:L285"/>
    <mergeCell ref="A286:H286"/>
    <mergeCell ref="I286:J286"/>
    <mergeCell ref="K286:L286"/>
    <mergeCell ref="K287:L287"/>
    <mergeCell ref="C288:H288"/>
    <mergeCell ref="I288:J288"/>
    <mergeCell ref="K288:L288"/>
    <mergeCell ref="C289:H289"/>
    <mergeCell ref="I289:J289"/>
    <mergeCell ref="K289:L289"/>
    <mergeCell ref="K290:L290"/>
    <mergeCell ref="A291:H291"/>
    <mergeCell ref="I291:J291"/>
    <mergeCell ref="K291:L291"/>
    <mergeCell ref="A292:H292"/>
    <mergeCell ref="I292:J292"/>
    <mergeCell ref="K292:L292"/>
    <mergeCell ref="A290:B290"/>
    <mergeCell ref="C290:H290"/>
    <mergeCell ref="I290:J290"/>
    <mergeCell ref="K293:L293"/>
    <mergeCell ref="C294:H294"/>
    <mergeCell ref="I294:J294"/>
    <mergeCell ref="K294:L294"/>
    <mergeCell ref="C295:H295"/>
    <mergeCell ref="I295:J295"/>
    <mergeCell ref="K295:L295"/>
    <mergeCell ref="K296:L296"/>
    <mergeCell ref="A297:H297"/>
    <mergeCell ref="I297:J297"/>
    <mergeCell ref="K297:L297"/>
    <mergeCell ref="A298:H298"/>
    <mergeCell ref="I298:J298"/>
    <mergeCell ref="K298:L298"/>
    <mergeCell ref="K299:L299"/>
    <mergeCell ref="C300:H300"/>
    <mergeCell ref="I300:J300"/>
    <mergeCell ref="K300:L300"/>
    <mergeCell ref="C301:H301"/>
    <mergeCell ref="I301:J301"/>
    <mergeCell ref="K301:L301"/>
    <mergeCell ref="K302:L302"/>
    <mergeCell ref="C303:H303"/>
    <mergeCell ref="I303:J303"/>
    <mergeCell ref="K303:L303"/>
    <mergeCell ref="A304:H304"/>
    <mergeCell ref="I304:J304"/>
    <mergeCell ref="K304:L304"/>
    <mergeCell ref="A303:B303"/>
    <mergeCell ref="K305:L305"/>
    <mergeCell ref="C306:H306"/>
    <mergeCell ref="I306:J306"/>
    <mergeCell ref="K306:L306"/>
    <mergeCell ref="C307:H307"/>
    <mergeCell ref="I307:J307"/>
    <mergeCell ref="K307:L307"/>
    <mergeCell ref="A305:H305"/>
    <mergeCell ref="I305:J305"/>
    <mergeCell ref="K308:L308"/>
    <mergeCell ref="A309:H309"/>
    <mergeCell ref="I309:J309"/>
    <mergeCell ref="K309:L309"/>
    <mergeCell ref="A310:H310"/>
    <mergeCell ref="I310:J310"/>
    <mergeCell ref="K310:L310"/>
    <mergeCell ref="K311:L311"/>
    <mergeCell ref="C312:H312"/>
    <mergeCell ref="I312:J312"/>
    <mergeCell ref="K312:L312"/>
    <mergeCell ref="C313:H313"/>
    <mergeCell ref="I313:J313"/>
    <mergeCell ref="K313:L313"/>
    <mergeCell ref="K314:L314"/>
    <mergeCell ref="A315:H315"/>
    <mergeCell ref="I315:J315"/>
    <mergeCell ref="K315:L315"/>
    <mergeCell ref="A316:H316"/>
    <mergeCell ref="I316:J316"/>
    <mergeCell ref="K316:L316"/>
    <mergeCell ref="K317:L317"/>
    <mergeCell ref="C318:H318"/>
    <mergeCell ref="I318:J318"/>
    <mergeCell ref="K318:L318"/>
    <mergeCell ref="C319:H319"/>
    <mergeCell ref="I319:J319"/>
    <mergeCell ref="K319:L319"/>
    <mergeCell ref="K320:L320"/>
    <mergeCell ref="A321:H321"/>
    <mergeCell ref="I321:J321"/>
    <mergeCell ref="K321:L321"/>
    <mergeCell ref="C322:H322"/>
    <mergeCell ref="I322:J322"/>
    <mergeCell ref="K322:L322"/>
    <mergeCell ref="A320:H320"/>
    <mergeCell ref="I320:J320"/>
    <mergeCell ref="K323:L323"/>
    <mergeCell ref="C324:H324"/>
    <mergeCell ref="I324:J324"/>
    <mergeCell ref="K324:L324"/>
    <mergeCell ref="K325:L325"/>
    <mergeCell ref="C326:H326"/>
    <mergeCell ref="I326:J326"/>
    <mergeCell ref="K326:L326"/>
    <mergeCell ref="C327:H327"/>
    <mergeCell ref="I327:J327"/>
    <mergeCell ref="K327:L327"/>
    <mergeCell ref="K328:L328"/>
    <mergeCell ref="A329:H329"/>
    <mergeCell ref="I329:J329"/>
    <mergeCell ref="K329:L329"/>
    <mergeCell ref="C330:H330"/>
    <mergeCell ref="I330:J330"/>
    <mergeCell ref="K330:L330"/>
    <mergeCell ref="A330:B330"/>
    <mergeCell ref="A328:H328"/>
    <mergeCell ref="I328:J328"/>
    <mergeCell ref="K331:L331"/>
    <mergeCell ref="A332:H332"/>
    <mergeCell ref="I332:J332"/>
    <mergeCell ref="K332:L332"/>
    <mergeCell ref="A333:H333"/>
    <mergeCell ref="I333:J333"/>
    <mergeCell ref="K333:L333"/>
    <mergeCell ref="A331:B331"/>
    <mergeCell ref="C331:H331"/>
    <mergeCell ref="I331:J331"/>
    <mergeCell ref="K334:L334"/>
    <mergeCell ref="A335:H335"/>
    <mergeCell ref="I335:J335"/>
    <mergeCell ref="K335:L335"/>
    <mergeCell ref="A336:H336"/>
    <mergeCell ref="I336:J336"/>
    <mergeCell ref="K336:L336"/>
    <mergeCell ref="A334:H334"/>
    <mergeCell ref="I334:J334"/>
    <mergeCell ref="K337:L337"/>
    <mergeCell ref="A338:H338"/>
    <mergeCell ref="I338:J338"/>
    <mergeCell ref="K338:L338"/>
    <mergeCell ref="A339:H339"/>
    <mergeCell ref="I339:J339"/>
    <mergeCell ref="K339:L339"/>
    <mergeCell ref="A337:H337"/>
    <mergeCell ref="I337:J337"/>
    <mergeCell ref="A340:H340"/>
    <mergeCell ref="I340:J340"/>
    <mergeCell ref="K340:L340"/>
    <mergeCell ref="C341:H341"/>
    <mergeCell ref="I341:J341"/>
    <mergeCell ref="K341:L341"/>
    <mergeCell ref="K342:L342"/>
    <mergeCell ref="A343:H343"/>
    <mergeCell ref="I343:J343"/>
    <mergeCell ref="K343:L343"/>
    <mergeCell ref="A344:H344"/>
    <mergeCell ref="I344:J344"/>
    <mergeCell ref="K344:L344"/>
    <mergeCell ref="K345:L345"/>
    <mergeCell ref="C346:H346"/>
    <mergeCell ref="I346:J346"/>
    <mergeCell ref="K346:L346"/>
    <mergeCell ref="C347:H347"/>
    <mergeCell ref="I347:J347"/>
    <mergeCell ref="K347:L347"/>
    <mergeCell ref="K348:L348"/>
    <mergeCell ref="C349:H349"/>
    <mergeCell ref="I349:J349"/>
    <mergeCell ref="K349:L349"/>
    <mergeCell ref="C350:H350"/>
    <mergeCell ref="I350:J350"/>
    <mergeCell ref="K350:L350"/>
    <mergeCell ref="C348:H348"/>
    <mergeCell ref="I348:J348"/>
    <mergeCell ref="K351:L351"/>
    <mergeCell ref="C352:H352"/>
    <mergeCell ref="I352:J352"/>
    <mergeCell ref="K352:L352"/>
    <mergeCell ref="C353:H353"/>
    <mergeCell ref="I353:J353"/>
    <mergeCell ref="K353:L353"/>
    <mergeCell ref="C351:H351"/>
    <mergeCell ref="I351:J351"/>
    <mergeCell ref="K354:L354"/>
    <mergeCell ref="C355:H355"/>
    <mergeCell ref="I355:J355"/>
    <mergeCell ref="K355:L355"/>
    <mergeCell ref="C356:H356"/>
    <mergeCell ref="I356:J356"/>
    <mergeCell ref="K356:L356"/>
    <mergeCell ref="I357:J357"/>
    <mergeCell ref="K357:L357"/>
    <mergeCell ref="A358:H358"/>
    <mergeCell ref="I358:J358"/>
    <mergeCell ref="K358:L358"/>
    <mergeCell ref="C359:H359"/>
    <mergeCell ref="I359:J359"/>
    <mergeCell ref="K359:L359"/>
    <mergeCell ref="A359:B359"/>
    <mergeCell ref="A357:H357"/>
    <mergeCell ref="K360:L360"/>
    <mergeCell ref="A361:H361"/>
    <mergeCell ref="I361:J361"/>
    <mergeCell ref="K361:L361"/>
    <mergeCell ref="A362:H362"/>
    <mergeCell ref="I362:J362"/>
    <mergeCell ref="K362:L362"/>
    <mergeCell ref="A360:B360"/>
    <mergeCell ref="C360:H360"/>
    <mergeCell ref="I360:J360"/>
    <mergeCell ref="K363:L363"/>
    <mergeCell ref="C364:H364"/>
    <mergeCell ref="I364:J364"/>
    <mergeCell ref="K364:L364"/>
    <mergeCell ref="C365:H365"/>
    <mergeCell ref="I365:J365"/>
    <mergeCell ref="K365:L365"/>
    <mergeCell ref="K366:L366"/>
    <mergeCell ref="A367:H367"/>
    <mergeCell ref="I367:J367"/>
    <mergeCell ref="K367:L367"/>
    <mergeCell ref="C368:H368"/>
    <mergeCell ref="I368:J368"/>
    <mergeCell ref="K368:L368"/>
    <mergeCell ref="A368:B368"/>
    <mergeCell ref="K369:L369"/>
    <mergeCell ref="C370:H370"/>
    <mergeCell ref="I370:J370"/>
    <mergeCell ref="K370:L370"/>
    <mergeCell ref="A371:H371"/>
    <mergeCell ref="I371:J371"/>
    <mergeCell ref="K371:L371"/>
    <mergeCell ref="A369:B369"/>
    <mergeCell ref="A370:B370"/>
    <mergeCell ref="C369:H369"/>
    <mergeCell ref="K372:L372"/>
    <mergeCell ref="C373:H373"/>
    <mergeCell ref="I373:J373"/>
    <mergeCell ref="K373:L373"/>
    <mergeCell ref="C374:H374"/>
    <mergeCell ref="I374:J374"/>
    <mergeCell ref="K374:L374"/>
    <mergeCell ref="A372:H372"/>
    <mergeCell ref="I372:J372"/>
    <mergeCell ref="K375:L375"/>
    <mergeCell ref="C376:H376"/>
    <mergeCell ref="I376:J376"/>
    <mergeCell ref="K376:L376"/>
    <mergeCell ref="C377:H377"/>
    <mergeCell ref="I377:J377"/>
    <mergeCell ref="K377:L377"/>
    <mergeCell ref="K378:L378"/>
    <mergeCell ref="A379:H379"/>
    <mergeCell ref="I379:J379"/>
    <mergeCell ref="K379:L379"/>
    <mergeCell ref="C380:H380"/>
    <mergeCell ref="I380:J380"/>
    <mergeCell ref="K380:L380"/>
    <mergeCell ref="A380:B380"/>
    <mergeCell ref="A378:H378"/>
    <mergeCell ref="I378:J378"/>
    <mergeCell ref="K381:L381"/>
    <mergeCell ref="C382:H382"/>
    <mergeCell ref="I382:J382"/>
    <mergeCell ref="K382:L382"/>
    <mergeCell ref="C383:H383"/>
    <mergeCell ref="I383:J383"/>
    <mergeCell ref="K383:L383"/>
    <mergeCell ref="K384:L384"/>
    <mergeCell ref="C385:H385"/>
    <mergeCell ref="I385:J385"/>
    <mergeCell ref="K385:L385"/>
    <mergeCell ref="C386:H386"/>
    <mergeCell ref="I386:J386"/>
    <mergeCell ref="K386:L386"/>
    <mergeCell ref="K387:L387"/>
    <mergeCell ref="A388:H388"/>
    <mergeCell ref="I388:J388"/>
    <mergeCell ref="K388:L388"/>
    <mergeCell ref="C389:H389"/>
    <mergeCell ref="I389:J389"/>
    <mergeCell ref="K389:L389"/>
    <mergeCell ref="A387:H387"/>
    <mergeCell ref="I387:J387"/>
    <mergeCell ref="K390:L390"/>
    <mergeCell ref="C391:H391"/>
    <mergeCell ref="I391:J391"/>
    <mergeCell ref="K391:L391"/>
    <mergeCell ref="C392:H392"/>
    <mergeCell ref="I392:J392"/>
    <mergeCell ref="K392:L392"/>
    <mergeCell ref="K393:L393"/>
    <mergeCell ref="A394:H394"/>
    <mergeCell ref="I394:J394"/>
    <mergeCell ref="K394:L394"/>
    <mergeCell ref="C395:H395"/>
    <mergeCell ref="I395:J395"/>
    <mergeCell ref="K395:L395"/>
    <mergeCell ref="A395:B395"/>
    <mergeCell ref="A393:H393"/>
    <mergeCell ref="I393:J393"/>
    <mergeCell ref="K396:L396"/>
    <mergeCell ref="C397:H397"/>
    <mergeCell ref="I397:J397"/>
    <mergeCell ref="K397:L397"/>
    <mergeCell ref="C398:H398"/>
    <mergeCell ref="I398:J398"/>
    <mergeCell ref="K398:L398"/>
    <mergeCell ref="K399:L399"/>
    <mergeCell ref="A400:H400"/>
    <mergeCell ref="I400:J400"/>
    <mergeCell ref="K400:L400"/>
    <mergeCell ref="C401:H401"/>
    <mergeCell ref="I401:J401"/>
    <mergeCell ref="K401:L401"/>
    <mergeCell ref="A399:B399"/>
    <mergeCell ref="A401:B401"/>
    <mergeCell ref="C399:H399"/>
    <mergeCell ref="K402:L402"/>
    <mergeCell ref="A403:H403"/>
    <mergeCell ref="I403:J403"/>
    <mergeCell ref="K403:L403"/>
    <mergeCell ref="A404:H404"/>
    <mergeCell ref="I404:J404"/>
    <mergeCell ref="K404:L404"/>
    <mergeCell ref="A402:B402"/>
    <mergeCell ref="C402:H402"/>
    <mergeCell ref="I402:J402"/>
    <mergeCell ref="K405:L405"/>
    <mergeCell ref="C406:H406"/>
    <mergeCell ref="I406:J406"/>
    <mergeCell ref="K406:L406"/>
    <mergeCell ref="C407:H407"/>
    <mergeCell ref="I407:J407"/>
    <mergeCell ref="K407:L407"/>
    <mergeCell ref="K408:L408"/>
    <mergeCell ref="C409:H409"/>
    <mergeCell ref="I409:J409"/>
    <mergeCell ref="K409:L409"/>
    <mergeCell ref="C410:H410"/>
    <mergeCell ref="I410:J410"/>
    <mergeCell ref="K410:L410"/>
    <mergeCell ref="K411:L411"/>
    <mergeCell ref="C412:H412"/>
    <mergeCell ref="I412:J412"/>
    <mergeCell ref="K412:L412"/>
    <mergeCell ref="C413:H413"/>
    <mergeCell ref="I413:J413"/>
    <mergeCell ref="K413:L413"/>
    <mergeCell ref="K414:L414"/>
    <mergeCell ref="A415:H415"/>
    <mergeCell ref="I415:J415"/>
    <mergeCell ref="K415:L415"/>
    <mergeCell ref="C416:H416"/>
    <mergeCell ref="I416:J416"/>
    <mergeCell ref="K416:L416"/>
    <mergeCell ref="A416:B416"/>
    <mergeCell ref="K417:L417"/>
    <mergeCell ref="C418:H418"/>
    <mergeCell ref="I418:J418"/>
    <mergeCell ref="K418:L418"/>
    <mergeCell ref="C419:H419"/>
    <mergeCell ref="I419:J419"/>
    <mergeCell ref="K419:L419"/>
    <mergeCell ref="K420:L420"/>
    <mergeCell ref="C421:H421"/>
    <mergeCell ref="I421:J421"/>
    <mergeCell ref="K421:L421"/>
    <mergeCell ref="C422:H422"/>
    <mergeCell ref="I422:J422"/>
    <mergeCell ref="K422:L422"/>
    <mergeCell ref="K423:L423"/>
    <mergeCell ref="A424:H424"/>
    <mergeCell ref="I424:J424"/>
    <mergeCell ref="K424:L424"/>
    <mergeCell ref="C425:H425"/>
    <mergeCell ref="I425:J425"/>
    <mergeCell ref="K425:L425"/>
    <mergeCell ref="A425:B425"/>
    <mergeCell ref="A423:H423"/>
    <mergeCell ref="I423:J423"/>
    <mergeCell ref="K426:L426"/>
    <mergeCell ref="C427:H427"/>
    <mergeCell ref="I427:J427"/>
    <mergeCell ref="K427:L427"/>
    <mergeCell ref="C428:H428"/>
    <mergeCell ref="I428:J428"/>
    <mergeCell ref="K428:L428"/>
    <mergeCell ref="K429:L429"/>
    <mergeCell ref="C430:H430"/>
    <mergeCell ref="I430:J430"/>
    <mergeCell ref="K430:L430"/>
    <mergeCell ref="A431:H431"/>
    <mergeCell ref="I431:J431"/>
    <mergeCell ref="K431:L431"/>
    <mergeCell ref="A429:B429"/>
    <mergeCell ref="A430:B430"/>
    <mergeCell ref="C429:H429"/>
    <mergeCell ref="K432:L432"/>
    <mergeCell ref="C433:H433"/>
    <mergeCell ref="I433:J433"/>
    <mergeCell ref="K433:L433"/>
    <mergeCell ref="C434:H434"/>
    <mergeCell ref="I434:J434"/>
    <mergeCell ref="K434:L434"/>
    <mergeCell ref="A432:H432"/>
    <mergeCell ref="I432:J432"/>
    <mergeCell ref="K435:L435"/>
    <mergeCell ref="A436:H436"/>
    <mergeCell ref="I436:J436"/>
    <mergeCell ref="K436:L436"/>
    <mergeCell ref="C437:H437"/>
    <mergeCell ref="I437:J437"/>
    <mergeCell ref="K437:L437"/>
    <mergeCell ref="K438:L438"/>
    <mergeCell ref="A439:H439"/>
    <mergeCell ref="I439:J439"/>
    <mergeCell ref="K439:L439"/>
    <mergeCell ref="C440:H440"/>
    <mergeCell ref="I440:J440"/>
    <mergeCell ref="K440:L440"/>
    <mergeCell ref="A438:B438"/>
    <mergeCell ref="A440:B440"/>
    <mergeCell ref="C438:H438"/>
    <mergeCell ref="K441:L441"/>
    <mergeCell ref="A442:H442"/>
    <mergeCell ref="I442:J442"/>
    <mergeCell ref="K442:L442"/>
    <mergeCell ref="A443:H443"/>
    <mergeCell ref="I443:J443"/>
    <mergeCell ref="K443:L443"/>
    <mergeCell ref="A441:B441"/>
    <mergeCell ref="C441:H441"/>
    <mergeCell ref="I441:J441"/>
    <mergeCell ref="K444:L444"/>
    <mergeCell ref="C445:H445"/>
    <mergeCell ref="I445:J445"/>
    <mergeCell ref="K445:L445"/>
    <mergeCell ref="C446:H446"/>
    <mergeCell ref="I446:J446"/>
    <mergeCell ref="K446:L446"/>
    <mergeCell ref="K447:L447"/>
    <mergeCell ref="C448:H448"/>
    <mergeCell ref="I448:J448"/>
    <mergeCell ref="K448:L448"/>
    <mergeCell ref="A449:H449"/>
    <mergeCell ref="I449:J449"/>
    <mergeCell ref="K449:L449"/>
    <mergeCell ref="K450:L450"/>
    <mergeCell ref="C451:H451"/>
    <mergeCell ref="I451:J451"/>
    <mergeCell ref="K451:L451"/>
    <mergeCell ref="A452:H452"/>
    <mergeCell ref="I452:J452"/>
    <mergeCell ref="K452:L452"/>
    <mergeCell ref="K453:L453"/>
    <mergeCell ref="C454:H454"/>
    <mergeCell ref="I454:J454"/>
    <mergeCell ref="K454:L454"/>
    <mergeCell ref="C455:H455"/>
    <mergeCell ref="I455:J455"/>
    <mergeCell ref="K455:L455"/>
    <mergeCell ref="K456:L456"/>
    <mergeCell ref="C457:H457"/>
    <mergeCell ref="I457:J457"/>
    <mergeCell ref="K457:L457"/>
    <mergeCell ref="A458:H458"/>
    <mergeCell ref="I458:J458"/>
    <mergeCell ref="K458:L458"/>
    <mergeCell ref="A456:B456"/>
    <mergeCell ref="A457:B457"/>
    <mergeCell ref="C456:H456"/>
    <mergeCell ref="K459:L459"/>
    <mergeCell ref="C460:H460"/>
    <mergeCell ref="I460:J460"/>
    <mergeCell ref="K460:L460"/>
    <mergeCell ref="C461:H461"/>
    <mergeCell ref="I461:J461"/>
    <mergeCell ref="K461:L461"/>
    <mergeCell ref="K462:L462"/>
    <mergeCell ref="C463:H463"/>
    <mergeCell ref="I463:J463"/>
    <mergeCell ref="K463:L463"/>
    <mergeCell ref="C464:H464"/>
    <mergeCell ref="I464:J464"/>
    <mergeCell ref="K464:L464"/>
    <mergeCell ref="K465:L465"/>
    <mergeCell ref="A466:H466"/>
    <mergeCell ref="I466:J466"/>
    <mergeCell ref="K466:L466"/>
    <mergeCell ref="C467:H467"/>
    <mergeCell ref="I467:J467"/>
    <mergeCell ref="K467:L467"/>
    <mergeCell ref="A467:B467"/>
    <mergeCell ref="K468:L468"/>
    <mergeCell ref="C469:H469"/>
    <mergeCell ref="I469:J469"/>
    <mergeCell ref="K469:L469"/>
    <mergeCell ref="C470:H470"/>
    <mergeCell ref="I470:J470"/>
    <mergeCell ref="K470:L470"/>
    <mergeCell ref="K471:L471"/>
    <mergeCell ref="C472:H472"/>
    <mergeCell ref="I472:J472"/>
    <mergeCell ref="K472:L472"/>
    <mergeCell ref="C473:H473"/>
    <mergeCell ref="I473:J473"/>
    <mergeCell ref="K473:L473"/>
    <mergeCell ref="K474:L474"/>
    <mergeCell ref="A475:H475"/>
    <mergeCell ref="I475:J475"/>
    <mergeCell ref="K475:L475"/>
    <mergeCell ref="C476:H476"/>
    <mergeCell ref="I476:J476"/>
    <mergeCell ref="K476:L476"/>
    <mergeCell ref="K477:L477"/>
    <mergeCell ref="C478:H478"/>
    <mergeCell ref="I478:J478"/>
    <mergeCell ref="K478:L478"/>
    <mergeCell ref="C479:H479"/>
    <mergeCell ref="I479:J479"/>
    <mergeCell ref="K479:L479"/>
    <mergeCell ref="K480:L480"/>
    <mergeCell ref="A481:H481"/>
    <mergeCell ref="I481:J481"/>
    <mergeCell ref="K481:L481"/>
    <mergeCell ref="C482:H482"/>
    <mergeCell ref="I482:J482"/>
    <mergeCell ref="K482:L482"/>
    <mergeCell ref="A482:B482"/>
    <mergeCell ref="A480:H480"/>
    <mergeCell ref="I480:J480"/>
    <mergeCell ref="K483:L483"/>
    <mergeCell ref="C484:H484"/>
    <mergeCell ref="I484:J484"/>
    <mergeCell ref="K484:L484"/>
    <mergeCell ref="C485:H485"/>
    <mergeCell ref="I485:J485"/>
    <mergeCell ref="K485:L485"/>
    <mergeCell ref="K486:L486"/>
    <mergeCell ref="C487:H487"/>
    <mergeCell ref="I487:J487"/>
    <mergeCell ref="K487:L487"/>
    <mergeCell ref="A488:H488"/>
    <mergeCell ref="I488:J488"/>
    <mergeCell ref="K488:L488"/>
    <mergeCell ref="K489:L489"/>
    <mergeCell ref="C490:H490"/>
    <mergeCell ref="I490:J490"/>
    <mergeCell ref="K490:L490"/>
    <mergeCell ref="C491:H491"/>
    <mergeCell ref="I491:J491"/>
    <mergeCell ref="K491:L491"/>
    <mergeCell ref="K492:L492"/>
    <mergeCell ref="C493:H493"/>
    <mergeCell ref="I493:J493"/>
    <mergeCell ref="K493:L493"/>
    <mergeCell ref="C494:H494"/>
    <mergeCell ref="I494:J494"/>
    <mergeCell ref="K494:L494"/>
    <mergeCell ref="I495:J495"/>
    <mergeCell ref="K495:L495"/>
    <mergeCell ref="A496:H496"/>
    <mergeCell ref="I496:J496"/>
    <mergeCell ref="K496:L496"/>
    <mergeCell ref="K497:L497"/>
    <mergeCell ref="A497:B497"/>
    <mergeCell ref="C497:H497"/>
    <mergeCell ref="I497:J497"/>
    <mergeCell ref="A495:H495"/>
    <mergeCell ref="C498:H498"/>
    <mergeCell ref="I498:J498"/>
    <mergeCell ref="K498:L498"/>
    <mergeCell ref="A499:H499"/>
    <mergeCell ref="I499:J499"/>
    <mergeCell ref="K499:L499"/>
    <mergeCell ref="A498:B498"/>
    <mergeCell ref="K500:L500"/>
    <mergeCell ref="C501:H501"/>
    <mergeCell ref="I501:J501"/>
    <mergeCell ref="K501:L501"/>
    <mergeCell ref="C502:H502"/>
    <mergeCell ref="I502:J502"/>
    <mergeCell ref="K502:L502"/>
    <mergeCell ref="K503:L503"/>
    <mergeCell ref="A504:H504"/>
    <mergeCell ref="I504:J504"/>
    <mergeCell ref="K504:L504"/>
    <mergeCell ref="C505:H505"/>
    <mergeCell ref="I505:J505"/>
    <mergeCell ref="K505:L505"/>
    <mergeCell ref="A505:B505"/>
    <mergeCell ref="K506:L506"/>
    <mergeCell ref="A507:H507"/>
    <mergeCell ref="I507:J507"/>
    <mergeCell ref="K507:L507"/>
    <mergeCell ref="C508:H508"/>
    <mergeCell ref="I508:J508"/>
    <mergeCell ref="K508:L508"/>
    <mergeCell ref="A506:B506"/>
    <mergeCell ref="A508:B508"/>
    <mergeCell ref="C506:H506"/>
    <mergeCell ref="K509:L509"/>
    <mergeCell ref="A510:H510"/>
    <mergeCell ref="I510:J510"/>
    <mergeCell ref="K510:L510"/>
    <mergeCell ref="A511:H511"/>
    <mergeCell ref="I511:J511"/>
    <mergeCell ref="K511:L511"/>
    <mergeCell ref="K512:L512"/>
    <mergeCell ref="C513:H513"/>
    <mergeCell ref="I513:J513"/>
    <mergeCell ref="K513:L513"/>
    <mergeCell ref="C514:H514"/>
    <mergeCell ref="I514:J514"/>
    <mergeCell ref="K514:L514"/>
    <mergeCell ref="K515:L515"/>
    <mergeCell ref="A516:H516"/>
    <mergeCell ref="I516:J516"/>
    <mergeCell ref="K516:L516"/>
    <mergeCell ref="A517:H517"/>
    <mergeCell ref="I517:J517"/>
    <mergeCell ref="K517:L517"/>
    <mergeCell ref="K518:L518"/>
    <mergeCell ref="C519:H519"/>
    <mergeCell ref="I519:J519"/>
    <mergeCell ref="K519:L519"/>
    <mergeCell ref="C520:H520"/>
    <mergeCell ref="I520:J520"/>
    <mergeCell ref="K520:L520"/>
    <mergeCell ref="K521:L521"/>
    <mergeCell ref="C522:H522"/>
    <mergeCell ref="I522:J522"/>
    <mergeCell ref="K522:L522"/>
    <mergeCell ref="C523:H523"/>
    <mergeCell ref="I523:J523"/>
    <mergeCell ref="K523:L523"/>
    <mergeCell ref="K524:L524"/>
    <mergeCell ref="A525:H525"/>
    <mergeCell ref="I525:J525"/>
    <mergeCell ref="K525:L525"/>
    <mergeCell ref="A526:H526"/>
    <mergeCell ref="I526:J526"/>
    <mergeCell ref="K526:L526"/>
    <mergeCell ref="K527:L527"/>
    <mergeCell ref="C528:H528"/>
    <mergeCell ref="I528:J528"/>
    <mergeCell ref="K528:L528"/>
    <mergeCell ref="A529:H529"/>
    <mergeCell ref="I529:J529"/>
    <mergeCell ref="K529:L529"/>
    <mergeCell ref="A527:B527"/>
    <mergeCell ref="A528:B528"/>
    <mergeCell ref="C527:H527"/>
    <mergeCell ref="K530:L530"/>
    <mergeCell ref="C531:H531"/>
    <mergeCell ref="I531:J531"/>
    <mergeCell ref="K531:L531"/>
    <mergeCell ref="A532:H532"/>
    <mergeCell ref="I532:J532"/>
    <mergeCell ref="K532:L532"/>
    <mergeCell ref="K533:L533"/>
    <mergeCell ref="C534:H534"/>
    <mergeCell ref="I534:J534"/>
    <mergeCell ref="K534:L534"/>
    <mergeCell ref="C535:H535"/>
    <mergeCell ref="I535:J535"/>
    <mergeCell ref="K535:L535"/>
    <mergeCell ref="K536:L536"/>
    <mergeCell ref="C537:H537"/>
    <mergeCell ref="I537:J537"/>
    <mergeCell ref="K537:L537"/>
    <mergeCell ref="A538:H538"/>
    <mergeCell ref="I538:J538"/>
    <mergeCell ref="K538:L538"/>
    <mergeCell ref="K539:L539"/>
    <mergeCell ref="C540:H540"/>
    <mergeCell ref="I540:J540"/>
    <mergeCell ref="K540:L540"/>
    <mergeCell ref="C541:H541"/>
    <mergeCell ref="I541:J541"/>
    <mergeCell ref="K541:L541"/>
    <mergeCell ref="A542:H542"/>
    <mergeCell ref="I542:J542"/>
    <mergeCell ref="K542:L542"/>
    <mergeCell ref="C543:H543"/>
    <mergeCell ref="I543:J543"/>
    <mergeCell ref="K543:L543"/>
    <mergeCell ref="A543:B543"/>
    <mergeCell ref="K544:L544"/>
    <mergeCell ref="A545:H545"/>
    <mergeCell ref="I545:J545"/>
    <mergeCell ref="K545:L545"/>
    <mergeCell ref="A546:H546"/>
    <mergeCell ref="I546:J546"/>
    <mergeCell ref="K546:L546"/>
    <mergeCell ref="A544:B544"/>
    <mergeCell ref="C544:H544"/>
    <mergeCell ref="I544:J544"/>
    <mergeCell ref="K547:L547"/>
    <mergeCell ref="C548:H548"/>
    <mergeCell ref="I548:J548"/>
    <mergeCell ref="K548:L548"/>
    <mergeCell ref="C549:H549"/>
    <mergeCell ref="I549:J549"/>
    <mergeCell ref="K549:L549"/>
    <mergeCell ref="K550:L550"/>
    <mergeCell ref="A551:H551"/>
    <mergeCell ref="I551:J551"/>
    <mergeCell ref="K551:L551"/>
    <mergeCell ref="C552:H552"/>
    <mergeCell ref="I552:J552"/>
    <mergeCell ref="K552:L552"/>
    <mergeCell ref="A552:B552"/>
    <mergeCell ref="K553:L553"/>
    <mergeCell ref="A554:H554"/>
    <mergeCell ref="I554:J554"/>
    <mergeCell ref="K554:L554"/>
    <mergeCell ref="A555:H555"/>
    <mergeCell ref="I555:J555"/>
    <mergeCell ref="K555:L555"/>
    <mergeCell ref="A553:B553"/>
    <mergeCell ref="C553:H553"/>
    <mergeCell ref="I553:J553"/>
    <mergeCell ref="K556:L556"/>
    <mergeCell ref="C557:H557"/>
    <mergeCell ref="I557:J557"/>
    <mergeCell ref="K557:L557"/>
    <mergeCell ref="C558:H558"/>
    <mergeCell ref="I558:J558"/>
    <mergeCell ref="K558:L558"/>
    <mergeCell ref="I556:J556"/>
    <mergeCell ref="C559:H559"/>
    <mergeCell ref="I559:J559"/>
    <mergeCell ref="K559:L559"/>
    <mergeCell ref="C560:H560"/>
    <mergeCell ref="I560:J560"/>
    <mergeCell ref="K560:L560"/>
    <mergeCell ref="K561:L561"/>
    <mergeCell ref="A562:H562"/>
    <mergeCell ref="I562:J562"/>
    <mergeCell ref="K562:L562"/>
    <mergeCell ref="A563:H563"/>
    <mergeCell ref="I563:J563"/>
    <mergeCell ref="K563:L563"/>
    <mergeCell ref="K564:L564"/>
    <mergeCell ref="C565:H565"/>
    <mergeCell ref="I565:J565"/>
    <mergeCell ref="K565:L565"/>
    <mergeCell ref="A566:H566"/>
    <mergeCell ref="I566:J566"/>
    <mergeCell ref="K566:L566"/>
    <mergeCell ref="A564:B564"/>
    <mergeCell ref="A565:B565"/>
    <mergeCell ref="C564:H564"/>
    <mergeCell ref="K567:L567"/>
    <mergeCell ref="C568:H568"/>
    <mergeCell ref="I568:J568"/>
    <mergeCell ref="K568:L568"/>
    <mergeCell ref="A569:H569"/>
    <mergeCell ref="I569:J569"/>
    <mergeCell ref="K569:L569"/>
    <mergeCell ref="K570:L570"/>
    <mergeCell ref="C571:H571"/>
    <mergeCell ref="I571:J571"/>
    <mergeCell ref="K571:L571"/>
    <mergeCell ref="C572:H572"/>
    <mergeCell ref="I572:J572"/>
    <mergeCell ref="K572:L572"/>
    <mergeCell ref="K573:L573"/>
    <mergeCell ref="C574:H574"/>
    <mergeCell ref="I574:J574"/>
    <mergeCell ref="K574:L574"/>
    <mergeCell ref="A575:H575"/>
    <mergeCell ref="I575:J575"/>
    <mergeCell ref="K575:L575"/>
    <mergeCell ref="A573:B573"/>
    <mergeCell ref="A574:B574"/>
    <mergeCell ref="C573:H573"/>
    <mergeCell ref="K576:L576"/>
    <mergeCell ref="C577:H577"/>
    <mergeCell ref="I577:J577"/>
    <mergeCell ref="K577:L577"/>
    <mergeCell ref="A578:H578"/>
    <mergeCell ref="I578:J578"/>
    <mergeCell ref="K578:L578"/>
    <mergeCell ref="K579:L579"/>
    <mergeCell ref="C580:H580"/>
    <mergeCell ref="I580:J580"/>
    <mergeCell ref="K580:L580"/>
    <mergeCell ref="C581:H581"/>
    <mergeCell ref="I581:J581"/>
    <mergeCell ref="K581:L581"/>
    <mergeCell ref="K582:L582"/>
    <mergeCell ref="C583:H583"/>
    <mergeCell ref="I583:J583"/>
    <mergeCell ref="K583:L583"/>
    <mergeCell ref="A584:H584"/>
    <mergeCell ref="I584:J584"/>
    <mergeCell ref="K584:L584"/>
    <mergeCell ref="A583:B583"/>
    <mergeCell ref="I582:J582"/>
    <mergeCell ref="K585:L585"/>
    <mergeCell ref="A586:H586"/>
    <mergeCell ref="I586:J586"/>
    <mergeCell ref="K586:L586"/>
    <mergeCell ref="C587:H587"/>
    <mergeCell ref="I587:J587"/>
    <mergeCell ref="K587:L587"/>
    <mergeCell ref="A587:B587"/>
    <mergeCell ref="A585:H585"/>
    <mergeCell ref="I585:J585"/>
    <mergeCell ref="K588:L588"/>
    <mergeCell ref="A589:H589"/>
    <mergeCell ref="I589:J589"/>
    <mergeCell ref="K589:L589"/>
    <mergeCell ref="A590:H590"/>
    <mergeCell ref="I590:J590"/>
    <mergeCell ref="K590:L590"/>
    <mergeCell ref="K591:L591"/>
    <mergeCell ref="C592:H592"/>
    <mergeCell ref="I592:J592"/>
    <mergeCell ref="K592:L592"/>
    <mergeCell ref="C593:H593"/>
    <mergeCell ref="I593:J593"/>
    <mergeCell ref="K593:L593"/>
    <mergeCell ref="K594:L594"/>
    <mergeCell ref="A595:H595"/>
    <mergeCell ref="I595:J595"/>
    <mergeCell ref="K595:L595"/>
    <mergeCell ref="C596:H596"/>
    <mergeCell ref="I596:J596"/>
    <mergeCell ref="K596:L596"/>
    <mergeCell ref="A596:B596"/>
    <mergeCell ref="A594:H594"/>
    <mergeCell ref="I594:J594"/>
    <mergeCell ref="K597:L597"/>
    <mergeCell ref="A598:H598"/>
    <mergeCell ref="I598:J598"/>
    <mergeCell ref="K598:L598"/>
    <mergeCell ref="C599:H599"/>
    <mergeCell ref="I599:J599"/>
    <mergeCell ref="K599:L599"/>
    <mergeCell ref="A597:B597"/>
    <mergeCell ref="C597:H597"/>
    <mergeCell ref="I597:J597"/>
    <mergeCell ref="K600:L600"/>
    <mergeCell ref="A601:H601"/>
    <mergeCell ref="I601:J601"/>
    <mergeCell ref="K601:L601"/>
    <mergeCell ref="A602:H602"/>
    <mergeCell ref="I602:J602"/>
    <mergeCell ref="K602:L602"/>
    <mergeCell ref="K603:L603"/>
    <mergeCell ref="C604:H604"/>
    <mergeCell ref="I604:J604"/>
    <mergeCell ref="K604:L604"/>
    <mergeCell ref="C605:H605"/>
    <mergeCell ref="I605:J605"/>
    <mergeCell ref="K605:L605"/>
    <mergeCell ref="K606:L606"/>
    <mergeCell ref="C607:H607"/>
    <mergeCell ref="I607:J607"/>
    <mergeCell ref="K607:L607"/>
    <mergeCell ref="C608:H608"/>
    <mergeCell ref="I608:J608"/>
    <mergeCell ref="K608:L608"/>
    <mergeCell ref="I606:J606"/>
    <mergeCell ref="C609:H609"/>
    <mergeCell ref="I609:J609"/>
    <mergeCell ref="K609:L609"/>
    <mergeCell ref="C610:H610"/>
    <mergeCell ref="I610:J610"/>
    <mergeCell ref="K610:L610"/>
    <mergeCell ref="I611:J611"/>
    <mergeCell ref="K611:L611"/>
    <mergeCell ref="C612:H612"/>
    <mergeCell ref="I612:J612"/>
    <mergeCell ref="K612:L612"/>
    <mergeCell ref="A613:H613"/>
    <mergeCell ref="I613:J613"/>
    <mergeCell ref="K613:L613"/>
    <mergeCell ref="K614:L614"/>
    <mergeCell ref="C615:H615"/>
    <mergeCell ref="I615:J615"/>
    <mergeCell ref="K615:L615"/>
    <mergeCell ref="A616:H616"/>
    <mergeCell ref="I616:J616"/>
    <mergeCell ref="K616:L616"/>
    <mergeCell ref="A614:B614"/>
    <mergeCell ref="A615:B615"/>
    <mergeCell ref="C614:H614"/>
    <mergeCell ref="K617:L617"/>
    <mergeCell ref="C618:H618"/>
    <mergeCell ref="I618:J618"/>
    <mergeCell ref="K618:L618"/>
    <mergeCell ref="C619:H619"/>
    <mergeCell ref="I619:J619"/>
    <mergeCell ref="K619:L619"/>
    <mergeCell ref="A617:H617"/>
    <mergeCell ref="I617:J617"/>
    <mergeCell ref="K620:L620"/>
    <mergeCell ref="C621:H621"/>
    <mergeCell ref="I621:J621"/>
    <mergeCell ref="K621:L621"/>
    <mergeCell ref="K622:L622"/>
    <mergeCell ref="C623:H623"/>
    <mergeCell ref="I623:J623"/>
    <mergeCell ref="K623:L623"/>
    <mergeCell ref="I624:J624"/>
    <mergeCell ref="K624:L624"/>
    <mergeCell ref="K625:L625"/>
    <mergeCell ref="C626:H626"/>
    <mergeCell ref="I626:J626"/>
    <mergeCell ref="K626:L626"/>
    <mergeCell ref="C627:H627"/>
    <mergeCell ref="I627:J627"/>
    <mergeCell ref="K627:L627"/>
    <mergeCell ref="K628:L628"/>
    <mergeCell ref="A629:H629"/>
    <mergeCell ref="I629:J629"/>
    <mergeCell ref="K629:L629"/>
    <mergeCell ref="C630:H630"/>
    <mergeCell ref="I630:J630"/>
    <mergeCell ref="K630:L630"/>
    <mergeCell ref="A630:B630"/>
    <mergeCell ref="K631:L631"/>
    <mergeCell ref="A632:H632"/>
    <mergeCell ref="I632:J632"/>
    <mergeCell ref="K632:L632"/>
    <mergeCell ref="A633:H633"/>
    <mergeCell ref="I633:J633"/>
    <mergeCell ref="K633:L633"/>
    <mergeCell ref="A631:B631"/>
    <mergeCell ref="C631:H631"/>
    <mergeCell ref="I631:J631"/>
    <mergeCell ref="K634:L634"/>
    <mergeCell ref="C635:H635"/>
    <mergeCell ref="I635:J635"/>
    <mergeCell ref="K635:L635"/>
    <mergeCell ref="C636:H636"/>
    <mergeCell ref="I636:J636"/>
    <mergeCell ref="K636:L636"/>
    <mergeCell ref="K637:L637"/>
    <mergeCell ref="C638:H638"/>
    <mergeCell ref="I638:J638"/>
    <mergeCell ref="K638:L638"/>
    <mergeCell ref="C639:H639"/>
    <mergeCell ref="I639:J639"/>
    <mergeCell ref="K639:L639"/>
    <mergeCell ref="K640:L640"/>
    <mergeCell ref="C641:H641"/>
    <mergeCell ref="I641:J641"/>
    <mergeCell ref="K641:L641"/>
    <mergeCell ref="C642:H642"/>
    <mergeCell ref="I642:J642"/>
    <mergeCell ref="K642:L642"/>
    <mergeCell ref="K643:L643"/>
    <mergeCell ref="C644:H644"/>
    <mergeCell ref="I644:J644"/>
    <mergeCell ref="K644:L644"/>
    <mergeCell ref="A645:H645"/>
    <mergeCell ref="I645:J645"/>
    <mergeCell ref="K645:L645"/>
    <mergeCell ref="K646:L646"/>
    <mergeCell ref="C647:H647"/>
    <mergeCell ref="I647:J647"/>
    <mergeCell ref="K647:L647"/>
    <mergeCell ref="A648:H648"/>
    <mergeCell ref="I648:J648"/>
    <mergeCell ref="K648:L648"/>
    <mergeCell ref="K649:L649"/>
    <mergeCell ref="C650:H650"/>
    <mergeCell ref="I650:J650"/>
    <mergeCell ref="K650:L650"/>
    <mergeCell ref="C651:H651"/>
    <mergeCell ref="I651:J651"/>
    <mergeCell ref="K651:L651"/>
    <mergeCell ref="K652:L652"/>
    <mergeCell ref="C653:H653"/>
    <mergeCell ref="I653:J653"/>
    <mergeCell ref="K653:L653"/>
    <mergeCell ref="C654:H654"/>
    <mergeCell ref="I654:J654"/>
    <mergeCell ref="K654:L654"/>
    <mergeCell ref="C652:H652"/>
    <mergeCell ref="I652:J652"/>
    <mergeCell ref="K655:L655"/>
    <mergeCell ref="C656:H656"/>
    <mergeCell ref="I656:J656"/>
    <mergeCell ref="K656:L656"/>
    <mergeCell ref="C657:H657"/>
    <mergeCell ref="I657:J657"/>
    <mergeCell ref="K657:L657"/>
    <mergeCell ref="C655:H655"/>
    <mergeCell ref="I655:J655"/>
    <mergeCell ref="K658:L658"/>
    <mergeCell ref="C659:H659"/>
    <mergeCell ref="I659:J659"/>
    <mergeCell ref="K659:L659"/>
    <mergeCell ref="C660:H660"/>
    <mergeCell ref="I660:J660"/>
    <mergeCell ref="K660:L660"/>
    <mergeCell ref="K661:L661"/>
    <mergeCell ref="A662:H662"/>
    <mergeCell ref="I662:J662"/>
    <mergeCell ref="K662:L662"/>
    <mergeCell ref="C663:H663"/>
    <mergeCell ref="I663:J663"/>
    <mergeCell ref="K663:L663"/>
    <mergeCell ref="K664:L664"/>
    <mergeCell ref="A665:H665"/>
    <mergeCell ref="I665:J665"/>
    <mergeCell ref="K665:L665"/>
    <mergeCell ref="A666:H666"/>
    <mergeCell ref="I666:J666"/>
    <mergeCell ref="K666:L666"/>
    <mergeCell ref="K667:L667"/>
    <mergeCell ref="C668:H668"/>
    <mergeCell ref="I668:J668"/>
    <mergeCell ref="K668:L668"/>
    <mergeCell ref="C669:H669"/>
    <mergeCell ref="I669:J669"/>
    <mergeCell ref="K669:L669"/>
    <mergeCell ref="K670:L670"/>
    <mergeCell ref="C671:H671"/>
    <mergeCell ref="I671:J671"/>
    <mergeCell ref="K671:L671"/>
    <mergeCell ref="C672:H672"/>
    <mergeCell ref="I672:J672"/>
    <mergeCell ref="K672:L672"/>
    <mergeCell ref="I670:J670"/>
    <mergeCell ref="C673:H673"/>
    <mergeCell ref="I673:J673"/>
    <mergeCell ref="K673:L673"/>
    <mergeCell ref="C674:H674"/>
    <mergeCell ref="I674:J674"/>
    <mergeCell ref="K674:L674"/>
    <mergeCell ref="K675:L675"/>
    <mergeCell ref="C676:H676"/>
    <mergeCell ref="I676:J676"/>
    <mergeCell ref="K676:L676"/>
    <mergeCell ref="C677:H677"/>
    <mergeCell ref="I677:J677"/>
    <mergeCell ref="K677:L677"/>
    <mergeCell ref="K678:L678"/>
    <mergeCell ref="C679:H679"/>
    <mergeCell ref="I679:J679"/>
    <mergeCell ref="K679:L679"/>
    <mergeCell ref="C680:H680"/>
    <mergeCell ref="I680:J680"/>
    <mergeCell ref="K680:L680"/>
    <mergeCell ref="K681:L681"/>
    <mergeCell ref="A682:H682"/>
    <mergeCell ref="I682:J682"/>
    <mergeCell ref="K682:L682"/>
    <mergeCell ref="C683:H683"/>
    <mergeCell ref="I683:J683"/>
    <mergeCell ref="K683:L683"/>
    <mergeCell ref="A683:B683"/>
    <mergeCell ref="K684:L684"/>
    <mergeCell ref="A685:H685"/>
    <mergeCell ref="I685:J685"/>
    <mergeCell ref="K685:L685"/>
    <mergeCell ref="A686:H686"/>
    <mergeCell ref="I686:J686"/>
    <mergeCell ref="K686:L686"/>
    <mergeCell ref="A684:B684"/>
    <mergeCell ref="C684:H684"/>
    <mergeCell ref="I684:J684"/>
    <mergeCell ref="K687:L687"/>
    <mergeCell ref="C688:H688"/>
    <mergeCell ref="I688:J688"/>
    <mergeCell ref="K688:L688"/>
    <mergeCell ref="C689:H689"/>
    <mergeCell ref="I689:J689"/>
    <mergeCell ref="K689:L689"/>
    <mergeCell ref="K690:L690"/>
    <mergeCell ref="C691:H691"/>
    <mergeCell ref="I691:J691"/>
    <mergeCell ref="K691:L691"/>
    <mergeCell ref="C692:H692"/>
    <mergeCell ref="I692:J692"/>
    <mergeCell ref="K692:L692"/>
    <mergeCell ref="K693:L693"/>
    <mergeCell ref="C694:H694"/>
    <mergeCell ref="I694:J694"/>
    <mergeCell ref="K694:L694"/>
    <mergeCell ref="C695:H695"/>
    <mergeCell ref="I695:J695"/>
    <mergeCell ref="K695:L695"/>
    <mergeCell ref="K696:L696"/>
    <mergeCell ref="C697:H697"/>
    <mergeCell ref="I697:J697"/>
    <mergeCell ref="K697:L697"/>
    <mergeCell ref="C698:H698"/>
    <mergeCell ref="I698:J698"/>
    <mergeCell ref="K698:L698"/>
    <mergeCell ref="A699:H699"/>
    <mergeCell ref="I699:J699"/>
    <mergeCell ref="K699:L699"/>
    <mergeCell ref="C700:H700"/>
    <mergeCell ref="I700:J700"/>
    <mergeCell ref="K700:L700"/>
    <mergeCell ref="K701:L701"/>
    <mergeCell ref="A702:H702"/>
    <mergeCell ref="I702:J702"/>
    <mergeCell ref="K702:L702"/>
    <mergeCell ref="A703:H703"/>
    <mergeCell ref="I703:J703"/>
    <mergeCell ref="K703:L703"/>
    <mergeCell ref="K704:L704"/>
    <mergeCell ref="C705:H705"/>
    <mergeCell ref="I705:J705"/>
    <mergeCell ref="K705:L705"/>
    <mergeCell ref="C706:H706"/>
    <mergeCell ref="I706:J706"/>
    <mergeCell ref="K706:L706"/>
    <mergeCell ref="K707:L707"/>
    <mergeCell ref="C708:H708"/>
    <mergeCell ref="I708:J708"/>
    <mergeCell ref="K708:L708"/>
    <mergeCell ref="C709:H709"/>
    <mergeCell ref="I709:J709"/>
    <mergeCell ref="K709:L709"/>
    <mergeCell ref="K710:L710"/>
    <mergeCell ref="C711:H711"/>
    <mergeCell ref="I711:J711"/>
    <mergeCell ref="K711:L711"/>
    <mergeCell ref="A712:H712"/>
    <mergeCell ref="I712:J712"/>
    <mergeCell ref="K712:L712"/>
    <mergeCell ref="K713:L713"/>
    <mergeCell ref="C714:H714"/>
    <mergeCell ref="I714:J714"/>
    <mergeCell ref="K714:L714"/>
    <mergeCell ref="A715:H715"/>
    <mergeCell ref="I715:J715"/>
    <mergeCell ref="K715:L715"/>
    <mergeCell ref="A713:B713"/>
    <mergeCell ref="A714:B714"/>
    <mergeCell ref="C713:H713"/>
    <mergeCell ref="K716:L716"/>
    <mergeCell ref="C717:H717"/>
    <mergeCell ref="I717:J717"/>
    <mergeCell ref="K717:L717"/>
    <mergeCell ref="C718:H718"/>
    <mergeCell ref="I718:J718"/>
    <mergeCell ref="K718:L718"/>
    <mergeCell ref="K719:L719"/>
    <mergeCell ref="C720:H720"/>
    <mergeCell ref="I720:J720"/>
    <mergeCell ref="K720:L720"/>
    <mergeCell ref="C721:H721"/>
    <mergeCell ref="I721:J721"/>
    <mergeCell ref="K721:L721"/>
    <mergeCell ref="K722:L722"/>
    <mergeCell ref="C723:H723"/>
    <mergeCell ref="I723:J723"/>
    <mergeCell ref="K723:L723"/>
    <mergeCell ref="C724:H724"/>
    <mergeCell ref="I724:J724"/>
    <mergeCell ref="K724:L724"/>
    <mergeCell ref="K725:L725"/>
    <mergeCell ref="C726:H726"/>
    <mergeCell ref="I726:J726"/>
    <mergeCell ref="K726:L726"/>
    <mergeCell ref="A727:H727"/>
    <mergeCell ref="I727:J727"/>
    <mergeCell ref="K727:L727"/>
    <mergeCell ref="A725:B725"/>
    <mergeCell ref="A726:B726"/>
    <mergeCell ref="C725:H725"/>
    <mergeCell ref="A728:H728"/>
    <mergeCell ref="I728:J728"/>
    <mergeCell ref="K728:L728"/>
    <mergeCell ref="A729:H729"/>
    <mergeCell ref="I729:J729"/>
    <mergeCell ref="K729:L729"/>
    <mergeCell ref="K730:L730"/>
    <mergeCell ref="A731:H731"/>
    <mergeCell ref="I731:J731"/>
    <mergeCell ref="K731:L731"/>
    <mergeCell ref="A732:H732"/>
    <mergeCell ref="I732:J732"/>
    <mergeCell ref="K732:L732"/>
    <mergeCell ref="A730:H730"/>
    <mergeCell ref="I730:J730"/>
    <mergeCell ref="K733:L733"/>
    <mergeCell ref="A734:H734"/>
    <mergeCell ref="I734:J734"/>
    <mergeCell ref="K734:L734"/>
    <mergeCell ref="A735:H735"/>
    <mergeCell ref="I735:J735"/>
    <mergeCell ref="K735:L735"/>
    <mergeCell ref="A733:H733"/>
    <mergeCell ref="I733:J733"/>
    <mergeCell ref="K736:L736"/>
    <mergeCell ref="A737:H737"/>
    <mergeCell ref="I737:J737"/>
    <mergeCell ref="K737:L737"/>
    <mergeCell ref="A738:H738"/>
    <mergeCell ref="I738:J738"/>
    <mergeCell ref="K738:L738"/>
    <mergeCell ref="A736:H736"/>
    <mergeCell ref="I736:J736"/>
    <mergeCell ref="K739:L739"/>
    <mergeCell ref="C740:H740"/>
    <mergeCell ref="I740:J740"/>
    <mergeCell ref="K740:L740"/>
    <mergeCell ref="A741:H741"/>
    <mergeCell ref="I741:J741"/>
    <mergeCell ref="K741:L741"/>
    <mergeCell ref="A739:B739"/>
    <mergeCell ref="C739:H739"/>
    <mergeCell ref="I739:J739"/>
    <mergeCell ref="K742:L742"/>
    <mergeCell ref="C743:H743"/>
    <mergeCell ref="I743:J743"/>
    <mergeCell ref="K743:L743"/>
    <mergeCell ref="C744:H744"/>
    <mergeCell ref="I744:J744"/>
    <mergeCell ref="K744:L744"/>
    <mergeCell ref="K745:L745"/>
    <mergeCell ref="C746:H746"/>
    <mergeCell ref="I746:J746"/>
    <mergeCell ref="K746:L746"/>
    <mergeCell ref="C747:H747"/>
    <mergeCell ref="I747:J747"/>
    <mergeCell ref="K747:L747"/>
    <mergeCell ref="K748:L748"/>
    <mergeCell ref="C749:H749"/>
    <mergeCell ref="I749:J749"/>
    <mergeCell ref="K749:L749"/>
    <mergeCell ref="C750:H750"/>
    <mergeCell ref="I750:J750"/>
    <mergeCell ref="K750:L750"/>
    <mergeCell ref="K751:L751"/>
    <mergeCell ref="C752:H752"/>
    <mergeCell ref="I752:J752"/>
    <mergeCell ref="K752:L752"/>
    <mergeCell ref="C753:H753"/>
    <mergeCell ref="I753:J753"/>
    <mergeCell ref="K753:L753"/>
    <mergeCell ref="K754:L754"/>
    <mergeCell ref="C755:H755"/>
    <mergeCell ref="I755:J755"/>
    <mergeCell ref="K755:L755"/>
    <mergeCell ref="C756:H756"/>
    <mergeCell ref="I756:J756"/>
    <mergeCell ref="K756:L756"/>
    <mergeCell ref="K757:L757"/>
    <mergeCell ref="C758:H758"/>
    <mergeCell ref="I758:J758"/>
    <mergeCell ref="K758:L758"/>
    <mergeCell ref="C759:H759"/>
    <mergeCell ref="I759:J759"/>
    <mergeCell ref="K759:L759"/>
    <mergeCell ref="K760:L760"/>
    <mergeCell ref="C761:H761"/>
    <mergeCell ref="I761:J761"/>
    <mergeCell ref="K761:L761"/>
    <mergeCell ref="C762:H762"/>
    <mergeCell ref="I762:J762"/>
    <mergeCell ref="K762:L762"/>
    <mergeCell ref="K763:L763"/>
    <mergeCell ref="C764:H764"/>
    <mergeCell ref="I764:J764"/>
    <mergeCell ref="K764:L764"/>
    <mergeCell ref="C765:H765"/>
    <mergeCell ref="I765:J765"/>
    <mergeCell ref="K765:L765"/>
    <mergeCell ref="I766:J766"/>
    <mergeCell ref="K766:L766"/>
    <mergeCell ref="C767:H767"/>
    <mergeCell ref="I767:J767"/>
    <mergeCell ref="K767:L767"/>
    <mergeCell ref="K768:L768"/>
    <mergeCell ref="C769:H769"/>
    <mergeCell ref="I769:J769"/>
    <mergeCell ref="K769:L769"/>
    <mergeCell ref="C770:H770"/>
    <mergeCell ref="I770:J770"/>
    <mergeCell ref="K770:L770"/>
    <mergeCell ref="K771:L771"/>
    <mergeCell ref="C772:H772"/>
    <mergeCell ref="I772:J772"/>
    <mergeCell ref="K772:L772"/>
    <mergeCell ref="C773:H773"/>
    <mergeCell ref="I773:J773"/>
    <mergeCell ref="K773:L773"/>
    <mergeCell ref="C774:H774"/>
    <mergeCell ref="I774:J774"/>
    <mergeCell ref="K774:L774"/>
    <mergeCell ref="C775:H775"/>
    <mergeCell ref="I775:J775"/>
    <mergeCell ref="K775:L775"/>
    <mergeCell ref="K776:L776"/>
    <mergeCell ref="C777:H777"/>
    <mergeCell ref="I777:J777"/>
    <mergeCell ref="K777:L777"/>
    <mergeCell ref="C778:H778"/>
    <mergeCell ref="I778:J778"/>
    <mergeCell ref="K778:L778"/>
    <mergeCell ref="K779:L779"/>
    <mergeCell ref="C780:H780"/>
    <mergeCell ref="I780:J780"/>
    <mergeCell ref="K780:L780"/>
    <mergeCell ref="C781:H781"/>
    <mergeCell ref="I781:J781"/>
    <mergeCell ref="K781:L781"/>
    <mergeCell ref="K782:L782"/>
    <mergeCell ref="C783:H783"/>
    <mergeCell ref="I783:J783"/>
    <mergeCell ref="K783:L783"/>
    <mergeCell ref="C784:H784"/>
    <mergeCell ref="I784:J784"/>
    <mergeCell ref="K784:L784"/>
    <mergeCell ref="K785:L785"/>
    <mergeCell ref="C786:H786"/>
    <mergeCell ref="I786:J786"/>
    <mergeCell ref="K786:L786"/>
    <mergeCell ref="C787:H787"/>
    <mergeCell ref="I787:J787"/>
    <mergeCell ref="K787:L787"/>
    <mergeCell ref="K788:L788"/>
    <mergeCell ref="C789:H789"/>
    <mergeCell ref="I789:J789"/>
    <mergeCell ref="K789:L789"/>
    <mergeCell ref="C790:H790"/>
    <mergeCell ref="I790:J790"/>
    <mergeCell ref="K790:L790"/>
    <mergeCell ref="I788:J788"/>
    <mergeCell ref="K791:L791"/>
    <mergeCell ref="A792:H792"/>
    <mergeCell ref="I792:J792"/>
    <mergeCell ref="K792:L792"/>
    <mergeCell ref="A793:H793"/>
    <mergeCell ref="I793:J793"/>
    <mergeCell ref="K793:L793"/>
    <mergeCell ref="I791:J791"/>
    <mergeCell ref="K794:L794"/>
    <mergeCell ref="C795:H795"/>
    <mergeCell ref="I795:J795"/>
    <mergeCell ref="K795:L795"/>
    <mergeCell ref="C796:H796"/>
    <mergeCell ref="I796:J796"/>
    <mergeCell ref="K796:L796"/>
    <mergeCell ref="K797:L797"/>
    <mergeCell ref="C798:H798"/>
    <mergeCell ref="I798:J798"/>
    <mergeCell ref="K798:L798"/>
    <mergeCell ref="C799:H799"/>
    <mergeCell ref="I799:J799"/>
    <mergeCell ref="K799:L799"/>
    <mergeCell ref="K800:L800"/>
    <mergeCell ref="C801:H801"/>
    <mergeCell ref="I801:J801"/>
    <mergeCell ref="K801:L801"/>
    <mergeCell ref="A802:H802"/>
    <mergeCell ref="I802:J802"/>
    <mergeCell ref="K802:L802"/>
    <mergeCell ref="K803:L803"/>
    <mergeCell ref="C804:H804"/>
    <mergeCell ref="I804:J804"/>
    <mergeCell ref="K804:L804"/>
    <mergeCell ref="C805:H805"/>
    <mergeCell ref="I805:J805"/>
    <mergeCell ref="K805:L805"/>
    <mergeCell ref="A803:H803"/>
    <mergeCell ref="I803:J803"/>
    <mergeCell ref="K806:L806"/>
    <mergeCell ref="C807:H807"/>
    <mergeCell ref="I807:J807"/>
    <mergeCell ref="K807:L807"/>
    <mergeCell ref="C808:H808"/>
    <mergeCell ref="I808:J808"/>
    <mergeCell ref="K808:L808"/>
    <mergeCell ref="K809:L809"/>
    <mergeCell ref="C810:H810"/>
    <mergeCell ref="I810:J810"/>
    <mergeCell ref="K810:L810"/>
    <mergeCell ref="C811:H811"/>
    <mergeCell ref="I811:J811"/>
    <mergeCell ref="K811:L811"/>
    <mergeCell ref="K812:L812"/>
    <mergeCell ref="C813:H813"/>
    <mergeCell ref="I813:J813"/>
    <mergeCell ref="K813:L813"/>
    <mergeCell ref="C814:H814"/>
    <mergeCell ref="I814:J814"/>
    <mergeCell ref="K814:L814"/>
    <mergeCell ref="K815:L815"/>
    <mergeCell ref="C816:H816"/>
    <mergeCell ref="I816:J816"/>
    <mergeCell ref="K816:L816"/>
    <mergeCell ref="C817:H817"/>
    <mergeCell ref="I817:J817"/>
    <mergeCell ref="K817:L817"/>
    <mergeCell ref="K818:L818"/>
    <mergeCell ref="C819:H819"/>
    <mergeCell ref="I819:J819"/>
    <mergeCell ref="K819:L819"/>
    <mergeCell ref="C820:H820"/>
    <mergeCell ref="I820:J820"/>
    <mergeCell ref="K820:L820"/>
    <mergeCell ref="K821:L821"/>
    <mergeCell ref="C822:H822"/>
    <mergeCell ref="I822:J822"/>
    <mergeCell ref="K822:L822"/>
    <mergeCell ref="C823:H823"/>
    <mergeCell ref="I823:J823"/>
    <mergeCell ref="K823:L823"/>
    <mergeCell ref="K824:L824"/>
    <mergeCell ref="C825:H825"/>
    <mergeCell ref="I825:J825"/>
    <mergeCell ref="K825:L825"/>
    <mergeCell ref="C826:H826"/>
    <mergeCell ref="I826:J826"/>
    <mergeCell ref="K826:L826"/>
    <mergeCell ref="K827:L827"/>
    <mergeCell ref="C828:H828"/>
    <mergeCell ref="I828:J828"/>
    <mergeCell ref="K828:L828"/>
    <mergeCell ref="C829:H829"/>
    <mergeCell ref="I829:J829"/>
    <mergeCell ref="K829:L829"/>
    <mergeCell ref="K830:L830"/>
    <mergeCell ref="C831:H831"/>
    <mergeCell ref="I831:J831"/>
    <mergeCell ref="K831:L831"/>
    <mergeCell ref="C832:H832"/>
    <mergeCell ref="I832:J832"/>
    <mergeCell ref="K832:L832"/>
    <mergeCell ref="K833:L833"/>
    <mergeCell ref="C834:H834"/>
    <mergeCell ref="I834:J834"/>
    <mergeCell ref="K834:L834"/>
    <mergeCell ref="C835:H835"/>
    <mergeCell ref="I835:J835"/>
    <mergeCell ref="K835:L835"/>
    <mergeCell ref="K836:L836"/>
    <mergeCell ref="C837:H837"/>
    <mergeCell ref="I837:J837"/>
    <mergeCell ref="K837:L837"/>
    <mergeCell ref="C838:H838"/>
    <mergeCell ref="I838:J838"/>
    <mergeCell ref="K838:L838"/>
    <mergeCell ref="K839:L839"/>
    <mergeCell ref="C840:H840"/>
    <mergeCell ref="I840:J840"/>
    <mergeCell ref="K840:L840"/>
    <mergeCell ref="C841:H841"/>
    <mergeCell ref="I841:J841"/>
    <mergeCell ref="K841:L841"/>
    <mergeCell ref="K842:L842"/>
    <mergeCell ref="C843:H843"/>
    <mergeCell ref="I843:J843"/>
    <mergeCell ref="K843:L843"/>
    <mergeCell ref="C844:H844"/>
    <mergeCell ref="I844:J844"/>
    <mergeCell ref="K844:L844"/>
    <mergeCell ref="K845:L845"/>
    <mergeCell ref="C846:H846"/>
    <mergeCell ref="I846:J846"/>
    <mergeCell ref="K846:L846"/>
    <mergeCell ref="C847:H847"/>
    <mergeCell ref="I847:J847"/>
    <mergeCell ref="K847:L847"/>
    <mergeCell ref="I845:J845"/>
    <mergeCell ref="K848:L848"/>
    <mergeCell ref="C849:H849"/>
    <mergeCell ref="I849:J849"/>
    <mergeCell ref="K849:L849"/>
    <mergeCell ref="C850:H850"/>
    <mergeCell ref="I850:J850"/>
    <mergeCell ref="K850:L850"/>
    <mergeCell ref="K851:L851"/>
    <mergeCell ref="C852:H852"/>
    <mergeCell ref="I852:J852"/>
    <mergeCell ref="K852:L852"/>
    <mergeCell ref="A853:H853"/>
    <mergeCell ref="I853:J853"/>
    <mergeCell ref="K853:L853"/>
    <mergeCell ref="K854:L854"/>
    <mergeCell ref="C855:H855"/>
    <mergeCell ref="I855:J855"/>
    <mergeCell ref="K855:L855"/>
    <mergeCell ref="C856:H856"/>
    <mergeCell ref="I856:J856"/>
    <mergeCell ref="K856:L856"/>
    <mergeCell ref="K857:L857"/>
    <mergeCell ref="A858:H858"/>
    <mergeCell ref="I858:J858"/>
    <mergeCell ref="K858:L858"/>
    <mergeCell ref="A859:H859"/>
    <mergeCell ref="I859:J859"/>
    <mergeCell ref="K859:L859"/>
    <mergeCell ref="K860:L860"/>
    <mergeCell ref="C861:H861"/>
    <mergeCell ref="I861:J861"/>
    <mergeCell ref="K861:L861"/>
    <mergeCell ref="C862:H862"/>
    <mergeCell ref="I862:J862"/>
    <mergeCell ref="K862:L862"/>
    <mergeCell ref="K863:L863"/>
    <mergeCell ref="C864:H864"/>
    <mergeCell ref="I864:J864"/>
    <mergeCell ref="K864:L864"/>
    <mergeCell ref="C865:H865"/>
    <mergeCell ref="I865:J865"/>
    <mergeCell ref="K865:L865"/>
    <mergeCell ref="K866:L866"/>
    <mergeCell ref="C867:H867"/>
    <mergeCell ref="I867:J867"/>
    <mergeCell ref="K867:L867"/>
    <mergeCell ref="C868:H868"/>
    <mergeCell ref="I868:J868"/>
    <mergeCell ref="K868:L868"/>
    <mergeCell ref="K869:L869"/>
    <mergeCell ref="A870:H870"/>
    <mergeCell ref="I870:J870"/>
    <mergeCell ref="K870:L870"/>
    <mergeCell ref="A871:H871"/>
    <mergeCell ref="I871:J871"/>
    <mergeCell ref="K871:L871"/>
    <mergeCell ref="K872:L872"/>
    <mergeCell ref="A873:H873"/>
    <mergeCell ref="I873:J873"/>
    <mergeCell ref="K873:L873"/>
    <mergeCell ref="A874:H874"/>
    <mergeCell ref="I874:J874"/>
    <mergeCell ref="K874:L874"/>
    <mergeCell ref="A872:H872"/>
    <mergeCell ref="I872:J872"/>
    <mergeCell ref="K875:L875"/>
    <mergeCell ref="A876:H876"/>
    <mergeCell ref="I876:J876"/>
    <mergeCell ref="K876:L876"/>
    <mergeCell ref="A877:H877"/>
    <mergeCell ref="I877:J877"/>
    <mergeCell ref="K877:L877"/>
    <mergeCell ref="A875:H875"/>
    <mergeCell ref="I875:J875"/>
    <mergeCell ref="K878:L878"/>
    <mergeCell ref="A879:H879"/>
    <mergeCell ref="I879:J879"/>
    <mergeCell ref="K879:L879"/>
    <mergeCell ref="A880:H880"/>
    <mergeCell ref="I880:J880"/>
    <mergeCell ref="K880:L880"/>
    <mergeCell ref="A878:H878"/>
    <mergeCell ref="I878:J878"/>
    <mergeCell ref="K881:L881"/>
    <mergeCell ref="A882:H882"/>
    <mergeCell ref="I882:J882"/>
    <mergeCell ref="K882:L882"/>
    <mergeCell ref="C883:H883"/>
    <mergeCell ref="I883:J883"/>
    <mergeCell ref="K883:L883"/>
    <mergeCell ref="A881:H881"/>
    <mergeCell ref="I881:J881"/>
    <mergeCell ref="K884:L884"/>
    <mergeCell ref="A885:H885"/>
    <mergeCell ref="I885:J885"/>
    <mergeCell ref="K885:L885"/>
    <mergeCell ref="A886:H886"/>
    <mergeCell ref="I886:J886"/>
    <mergeCell ref="K886:L886"/>
    <mergeCell ref="K887:L887"/>
    <mergeCell ref="C888:H888"/>
    <mergeCell ref="I888:J888"/>
    <mergeCell ref="K888:L888"/>
    <mergeCell ref="C889:H889"/>
    <mergeCell ref="I889:J889"/>
    <mergeCell ref="K889:L889"/>
    <mergeCell ref="K890:L890"/>
    <mergeCell ref="C891:H891"/>
    <mergeCell ref="I891:J891"/>
    <mergeCell ref="K891:L891"/>
    <mergeCell ref="C892:H892"/>
    <mergeCell ref="I892:J892"/>
    <mergeCell ref="K892:L892"/>
    <mergeCell ref="K893:L893"/>
    <mergeCell ref="C894:H894"/>
    <mergeCell ref="I894:J894"/>
    <mergeCell ref="K894:L894"/>
    <mergeCell ref="C895:H895"/>
    <mergeCell ref="I895:J895"/>
    <mergeCell ref="K895:L895"/>
    <mergeCell ref="K896:L896"/>
    <mergeCell ref="C897:H897"/>
    <mergeCell ref="I897:J897"/>
    <mergeCell ref="K897:L897"/>
    <mergeCell ref="C898:H898"/>
    <mergeCell ref="I898:J898"/>
    <mergeCell ref="K898:L898"/>
    <mergeCell ref="K899:L899"/>
    <mergeCell ref="A900:H900"/>
    <mergeCell ref="I900:J900"/>
    <mergeCell ref="K900:L900"/>
    <mergeCell ref="C901:H901"/>
    <mergeCell ref="I901:J901"/>
    <mergeCell ref="K901:L901"/>
    <mergeCell ref="A901:B901"/>
    <mergeCell ref="A899:H899"/>
    <mergeCell ref="I899:J899"/>
    <mergeCell ref="K902:L902"/>
    <mergeCell ref="C903:H903"/>
    <mergeCell ref="I903:J903"/>
    <mergeCell ref="K903:L903"/>
    <mergeCell ref="C904:H904"/>
    <mergeCell ref="I904:J904"/>
    <mergeCell ref="K904:L904"/>
    <mergeCell ref="K905:L905"/>
    <mergeCell ref="A906:H906"/>
    <mergeCell ref="I906:J906"/>
    <mergeCell ref="K906:L906"/>
    <mergeCell ref="C907:H907"/>
    <mergeCell ref="I907:J907"/>
    <mergeCell ref="K907:L907"/>
    <mergeCell ref="A907:B907"/>
    <mergeCell ref="K908:L908"/>
    <mergeCell ref="A909:H909"/>
    <mergeCell ref="I909:J909"/>
    <mergeCell ref="K909:L909"/>
    <mergeCell ref="A910:H910"/>
    <mergeCell ref="I910:J910"/>
    <mergeCell ref="K910:L910"/>
    <mergeCell ref="A908:B908"/>
    <mergeCell ref="C908:H908"/>
    <mergeCell ref="I908:J908"/>
    <mergeCell ref="K911:L911"/>
    <mergeCell ref="C912:H912"/>
    <mergeCell ref="I912:J912"/>
    <mergeCell ref="K912:L912"/>
    <mergeCell ref="A913:H913"/>
    <mergeCell ref="I913:J913"/>
    <mergeCell ref="K913:L913"/>
    <mergeCell ref="K914:L914"/>
    <mergeCell ref="C915:H915"/>
    <mergeCell ref="I915:J915"/>
    <mergeCell ref="K915:L915"/>
    <mergeCell ref="C916:H916"/>
    <mergeCell ref="I916:J916"/>
    <mergeCell ref="K916:L916"/>
    <mergeCell ref="K917:L917"/>
    <mergeCell ref="A918:H918"/>
    <mergeCell ref="I918:J918"/>
    <mergeCell ref="K918:L918"/>
    <mergeCell ref="C919:H919"/>
    <mergeCell ref="I919:J919"/>
    <mergeCell ref="K919:L919"/>
    <mergeCell ref="A919:B919"/>
    <mergeCell ref="K920:L920"/>
    <mergeCell ref="C921:H921"/>
    <mergeCell ref="I921:J921"/>
    <mergeCell ref="K921:L921"/>
    <mergeCell ref="C922:H922"/>
    <mergeCell ref="I922:J922"/>
    <mergeCell ref="K922:L922"/>
    <mergeCell ref="K923:L923"/>
    <mergeCell ref="A924:H924"/>
    <mergeCell ref="I924:J924"/>
    <mergeCell ref="K924:L924"/>
    <mergeCell ref="C925:H925"/>
    <mergeCell ref="I925:J925"/>
    <mergeCell ref="K925:L925"/>
    <mergeCell ref="A925:B925"/>
    <mergeCell ref="K926:L926"/>
    <mergeCell ref="C927:H927"/>
    <mergeCell ref="I927:J927"/>
    <mergeCell ref="K927:L927"/>
    <mergeCell ref="C928:H928"/>
    <mergeCell ref="I928:J928"/>
    <mergeCell ref="K928:L928"/>
    <mergeCell ref="K929:L929"/>
    <mergeCell ref="C930:H930"/>
    <mergeCell ref="I930:J930"/>
    <mergeCell ref="K930:L930"/>
    <mergeCell ref="C931:H931"/>
    <mergeCell ref="I931:J931"/>
    <mergeCell ref="K931:L931"/>
    <mergeCell ref="K932:L932"/>
    <mergeCell ref="A933:H933"/>
    <mergeCell ref="I933:J933"/>
    <mergeCell ref="K933:L933"/>
    <mergeCell ref="C934:H934"/>
    <mergeCell ref="I934:J934"/>
    <mergeCell ref="K934:L934"/>
    <mergeCell ref="A934:B934"/>
    <mergeCell ref="A932:H932"/>
    <mergeCell ref="I932:J932"/>
    <mergeCell ref="K935:L935"/>
    <mergeCell ref="C936:H936"/>
    <mergeCell ref="I936:J936"/>
    <mergeCell ref="K936:L936"/>
    <mergeCell ref="C937:H937"/>
    <mergeCell ref="I937:J937"/>
    <mergeCell ref="K937:L937"/>
    <mergeCell ref="K938:L938"/>
    <mergeCell ref="C939:H939"/>
    <mergeCell ref="I939:J939"/>
    <mergeCell ref="K939:L939"/>
    <mergeCell ref="A940:H940"/>
    <mergeCell ref="I940:J940"/>
    <mergeCell ref="K940:L940"/>
    <mergeCell ref="A939:B939"/>
    <mergeCell ref="K941:L941"/>
    <mergeCell ref="C942:H942"/>
    <mergeCell ref="I942:J942"/>
    <mergeCell ref="K942:L942"/>
    <mergeCell ref="C943:H943"/>
    <mergeCell ref="I943:J943"/>
    <mergeCell ref="K943:L943"/>
    <mergeCell ref="A941:H941"/>
    <mergeCell ref="I941:J941"/>
    <mergeCell ref="K944:L944"/>
    <mergeCell ref="A945:H945"/>
    <mergeCell ref="I945:J945"/>
    <mergeCell ref="K945:L945"/>
    <mergeCell ref="A946:H946"/>
    <mergeCell ref="I946:J946"/>
    <mergeCell ref="K946:L946"/>
    <mergeCell ref="K947:L947"/>
    <mergeCell ref="C948:H948"/>
    <mergeCell ref="I948:J948"/>
    <mergeCell ref="K948:L948"/>
    <mergeCell ref="C949:H949"/>
    <mergeCell ref="I949:J949"/>
    <mergeCell ref="K949:L949"/>
    <mergeCell ref="K950:L950"/>
    <mergeCell ref="C951:H951"/>
    <mergeCell ref="I951:J951"/>
    <mergeCell ref="K951:L951"/>
    <mergeCell ref="C952:H952"/>
    <mergeCell ref="I952:J952"/>
    <mergeCell ref="K952:L952"/>
    <mergeCell ref="K953:L953"/>
    <mergeCell ref="A954:H954"/>
    <mergeCell ref="I954:J954"/>
    <mergeCell ref="K954:L954"/>
    <mergeCell ref="C955:H955"/>
    <mergeCell ref="I955:J955"/>
    <mergeCell ref="K955:L955"/>
    <mergeCell ref="A955:B955"/>
    <mergeCell ref="A953:H953"/>
    <mergeCell ref="I953:J953"/>
    <mergeCell ref="K956:L956"/>
    <mergeCell ref="A957:H957"/>
    <mergeCell ref="I957:J957"/>
    <mergeCell ref="K957:L957"/>
    <mergeCell ref="A958:H958"/>
    <mergeCell ref="I958:J958"/>
    <mergeCell ref="K958:L958"/>
    <mergeCell ref="A956:B956"/>
    <mergeCell ref="C956:H956"/>
    <mergeCell ref="I956:J956"/>
    <mergeCell ref="K959:L959"/>
    <mergeCell ref="C960:H960"/>
    <mergeCell ref="I960:J960"/>
    <mergeCell ref="K960:L960"/>
    <mergeCell ref="C961:H961"/>
    <mergeCell ref="I961:J961"/>
    <mergeCell ref="K961:L961"/>
    <mergeCell ref="K962:L962"/>
    <mergeCell ref="C963:H963"/>
    <mergeCell ref="I963:J963"/>
    <mergeCell ref="K963:L963"/>
    <mergeCell ref="C964:H964"/>
    <mergeCell ref="I964:J964"/>
    <mergeCell ref="K964:L964"/>
    <mergeCell ref="K965:L965"/>
    <mergeCell ref="C966:H966"/>
    <mergeCell ref="I966:J966"/>
    <mergeCell ref="K966:L966"/>
    <mergeCell ref="C967:H967"/>
    <mergeCell ref="I967:J967"/>
    <mergeCell ref="K967:L967"/>
    <mergeCell ref="K968:L968"/>
    <mergeCell ref="A969:H969"/>
    <mergeCell ref="I969:J969"/>
    <mergeCell ref="K969:L969"/>
    <mergeCell ref="C970:H970"/>
    <mergeCell ref="I970:J970"/>
    <mergeCell ref="K970:L970"/>
    <mergeCell ref="A970:B970"/>
    <mergeCell ref="K971:L971"/>
    <mergeCell ref="C972:H972"/>
    <mergeCell ref="I972:J972"/>
    <mergeCell ref="K972:L972"/>
    <mergeCell ref="C973:H973"/>
    <mergeCell ref="I973:J973"/>
    <mergeCell ref="K973:L973"/>
    <mergeCell ref="C971:H971"/>
    <mergeCell ref="I971:J971"/>
    <mergeCell ref="K974:L974"/>
    <mergeCell ref="C975:H975"/>
    <mergeCell ref="I975:J975"/>
    <mergeCell ref="K975:L975"/>
    <mergeCell ref="C976:H976"/>
    <mergeCell ref="I976:J976"/>
    <mergeCell ref="K976:L976"/>
    <mergeCell ref="K977:L977"/>
    <mergeCell ref="A978:H978"/>
    <mergeCell ref="I978:J978"/>
    <mergeCell ref="K978:L978"/>
    <mergeCell ref="A979:H979"/>
    <mergeCell ref="I979:J979"/>
    <mergeCell ref="K979:L979"/>
    <mergeCell ref="K980:L980"/>
    <mergeCell ref="C981:H981"/>
    <mergeCell ref="I981:J981"/>
    <mergeCell ref="K981:L981"/>
    <mergeCell ref="C982:H982"/>
    <mergeCell ref="I982:J982"/>
    <mergeCell ref="K982:L982"/>
    <mergeCell ref="K983:L983"/>
    <mergeCell ref="C984:H984"/>
    <mergeCell ref="I984:J984"/>
    <mergeCell ref="K984:L984"/>
    <mergeCell ref="C985:H985"/>
    <mergeCell ref="I985:J985"/>
    <mergeCell ref="K985:L985"/>
    <mergeCell ref="K986:L986"/>
    <mergeCell ref="C987:H987"/>
    <mergeCell ref="I987:J987"/>
    <mergeCell ref="K987:L987"/>
    <mergeCell ref="A988:H988"/>
    <mergeCell ref="I988:J988"/>
    <mergeCell ref="K988:L988"/>
    <mergeCell ref="K989:L989"/>
    <mergeCell ref="C990:H990"/>
    <mergeCell ref="I990:J990"/>
    <mergeCell ref="K990:L990"/>
    <mergeCell ref="C991:H991"/>
    <mergeCell ref="I991:J991"/>
    <mergeCell ref="K991:L991"/>
    <mergeCell ref="K992:L992"/>
    <mergeCell ref="C993:H993"/>
    <mergeCell ref="I993:J993"/>
    <mergeCell ref="K993:L993"/>
    <mergeCell ref="A994:H994"/>
    <mergeCell ref="I994:J994"/>
    <mergeCell ref="K994:L994"/>
    <mergeCell ref="A992:B992"/>
    <mergeCell ref="A993:B993"/>
    <mergeCell ref="C992:H992"/>
    <mergeCell ref="K995:L995"/>
    <mergeCell ref="C996:H996"/>
    <mergeCell ref="I996:J996"/>
    <mergeCell ref="K996:L996"/>
    <mergeCell ref="C997:H997"/>
    <mergeCell ref="I997:J997"/>
    <mergeCell ref="K997:L997"/>
    <mergeCell ref="A995:H995"/>
    <mergeCell ref="I995:J995"/>
    <mergeCell ref="K998:L998"/>
    <mergeCell ref="C999:H999"/>
    <mergeCell ref="I999:J999"/>
    <mergeCell ref="K999:L999"/>
    <mergeCell ref="C1000:H1000"/>
    <mergeCell ref="I1000:J1000"/>
    <mergeCell ref="K1000:L1000"/>
    <mergeCell ref="K1001:L1001"/>
    <mergeCell ref="A1002:H1002"/>
    <mergeCell ref="I1002:J1002"/>
    <mergeCell ref="K1002:L1002"/>
    <mergeCell ref="C1003:H1003"/>
    <mergeCell ref="I1003:J1003"/>
    <mergeCell ref="K1003:L1003"/>
    <mergeCell ref="A1003:B1003"/>
    <mergeCell ref="K1004:L1004"/>
    <mergeCell ref="C1005:H1005"/>
    <mergeCell ref="I1005:J1005"/>
    <mergeCell ref="K1005:L1005"/>
    <mergeCell ref="C1006:H1006"/>
    <mergeCell ref="I1006:J1006"/>
    <mergeCell ref="K1006:L1006"/>
    <mergeCell ref="K1007:L1007"/>
    <mergeCell ref="A1008:H1008"/>
    <mergeCell ref="I1008:J1008"/>
    <mergeCell ref="K1008:L1008"/>
    <mergeCell ref="C1009:H1009"/>
    <mergeCell ref="I1009:J1009"/>
    <mergeCell ref="K1009:L1009"/>
    <mergeCell ref="A1009:B1009"/>
    <mergeCell ref="K1010:L1010"/>
    <mergeCell ref="C1011:H1011"/>
    <mergeCell ref="I1011:J1011"/>
    <mergeCell ref="K1011:L1011"/>
    <mergeCell ref="C1012:H1012"/>
    <mergeCell ref="I1012:J1012"/>
    <mergeCell ref="K1012:L1012"/>
    <mergeCell ref="K1013:L1013"/>
    <mergeCell ref="C1014:H1014"/>
    <mergeCell ref="I1014:J1014"/>
    <mergeCell ref="K1014:L1014"/>
    <mergeCell ref="C1015:H1015"/>
    <mergeCell ref="I1015:J1015"/>
    <mergeCell ref="K1015:L1015"/>
    <mergeCell ref="K1016:L1016"/>
    <mergeCell ref="C1017:H1017"/>
    <mergeCell ref="I1017:J1017"/>
    <mergeCell ref="K1017:L1017"/>
    <mergeCell ref="C1018:H1018"/>
    <mergeCell ref="I1018:J1018"/>
    <mergeCell ref="K1018:L1018"/>
    <mergeCell ref="K1019:L1019"/>
    <mergeCell ref="A1020:H1020"/>
    <mergeCell ref="I1020:J1020"/>
    <mergeCell ref="K1020:L1020"/>
    <mergeCell ref="C1021:H1021"/>
    <mergeCell ref="I1021:J1021"/>
    <mergeCell ref="K1021:L1021"/>
    <mergeCell ref="A1021:B1021"/>
    <mergeCell ref="K1022:L1022"/>
    <mergeCell ref="A1023:H1023"/>
    <mergeCell ref="I1023:J1023"/>
    <mergeCell ref="K1023:L1023"/>
    <mergeCell ref="A1024:H1024"/>
    <mergeCell ref="I1024:J1024"/>
    <mergeCell ref="K1024:L1024"/>
    <mergeCell ref="A1022:B1022"/>
    <mergeCell ref="C1022:H1022"/>
    <mergeCell ref="I1022:J1022"/>
    <mergeCell ref="K1025:L1025"/>
    <mergeCell ref="C1026:H1026"/>
    <mergeCell ref="I1026:J1026"/>
    <mergeCell ref="K1026:L1026"/>
    <mergeCell ref="A1027:H1027"/>
    <mergeCell ref="I1027:J1027"/>
    <mergeCell ref="K1027:L1027"/>
    <mergeCell ref="K1028:L1028"/>
    <mergeCell ref="C1029:H1029"/>
    <mergeCell ref="I1029:J1029"/>
    <mergeCell ref="K1029:L1029"/>
    <mergeCell ref="C1030:H1030"/>
    <mergeCell ref="I1030:J1030"/>
    <mergeCell ref="K1030:L1030"/>
    <mergeCell ref="K1031:L1031"/>
    <mergeCell ref="C1032:H1032"/>
    <mergeCell ref="I1032:J1032"/>
    <mergeCell ref="K1032:L1032"/>
    <mergeCell ref="C1033:H1033"/>
    <mergeCell ref="I1033:J1033"/>
    <mergeCell ref="K1033:L1033"/>
    <mergeCell ref="K1034:L1034"/>
    <mergeCell ref="A1035:H1035"/>
    <mergeCell ref="I1035:J1035"/>
    <mergeCell ref="K1035:L1035"/>
    <mergeCell ref="C1036:H1036"/>
    <mergeCell ref="I1036:J1036"/>
    <mergeCell ref="K1036:L1036"/>
    <mergeCell ref="K1037:L1037"/>
    <mergeCell ref="C1038:H1038"/>
    <mergeCell ref="I1038:J1038"/>
    <mergeCell ref="K1038:L1038"/>
    <mergeCell ref="A1039:H1039"/>
    <mergeCell ref="I1039:J1039"/>
    <mergeCell ref="K1039:L1039"/>
    <mergeCell ref="K1040:L1040"/>
    <mergeCell ref="C1041:H1041"/>
    <mergeCell ref="I1041:J1041"/>
    <mergeCell ref="K1041:L1041"/>
    <mergeCell ref="C1042:H1042"/>
    <mergeCell ref="I1042:J1042"/>
    <mergeCell ref="K1042:L1042"/>
    <mergeCell ref="K1043:L1043"/>
    <mergeCell ref="C1044:H1044"/>
    <mergeCell ref="I1044:J1044"/>
    <mergeCell ref="K1044:L1044"/>
    <mergeCell ref="A1045:H1045"/>
    <mergeCell ref="I1045:J1045"/>
    <mergeCell ref="K1045:L1045"/>
    <mergeCell ref="K1046:L1046"/>
    <mergeCell ref="C1047:H1047"/>
    <mergeCell ref="I1047:J1047"/>
    <mergeCell ref="K1047:L1047"/>
    <mergeCell ref="C1048:H1048"/>
    <mergeCell ref="I1048:J1048"/>
    <mergeCell ref="K1048:L1048"/>
    <mergeCell ref="K1049:L1049"/>
    <mergeCell ref="A1050:H1050"/>
    <mergeCell ref="I1050:J1050"/>
    <mergeCell ref="K1050:L1050"/>
    <mergeCell ref="C1051:H1051"/>
    <mergeCell ref="I1051:J1051"/>
    <mergeCell ref="K1051:L1051"/>
    <mergeCell ref="A1051:B1051"/>
    <mergeCell ref="K1052:L1052"/>
    <mergeCell ref="C1053:H1053"/>
    <mergeCell ref="I1053:J1053"/>
    <mergeCell ref="K1053:L1053"/>
    <mergeCell ref="C1054:H1054"/>
    <mergeCell ref="I1054:J1054"/>
    <mergeCell ref="K1054:L1054"/>
    <mergeCell ref="K1055:L1055"/>
    <mergeCell ref="C1056:H1056"/>
    <mergeCell ref="I1056:J1056"/>
    <mergeCell ref="K1056:L1056"/>
    <mergeCell ref="C1057:H1057"/>
    <mergeCell ref="I1057:J1057"/>
    <mergeCell ref="K1057:L1057"/>
    <mergeCell ref="K1058:L1058"/>
    <mergeCell ref="C1059:H1059"/>
    <mergeCell ref="I1059:J1059"/>
    <mergeCell ref="K1059:L1059"/>
    <mergeCell ref="C1060:H1060"/>
    <mergeCell ref="I1060:J1060"/>
    <mergeCell ref="K1060:L1060"/>
    <mergeCell ref="K1061:L1061"/>
    <mergeCell ref="A1062:H1062"/>
    <mergeCell ref="I1062:J1062"/>
    <mergeCell ref="K1062:L1062"/>
    <mergeCell ref="C1063:H1063"/>
    <mergeCell ref="I1063:J1063"/>
    <mergeCell ref="K1063:L1063"/>
    <mergeCell ref="K1064:L1064"/>
    <mergeCell ref="C1065:H1065"/>
    <mergeCell ref="I1065:J1065"/>
    <mergeCell ref="K1065:L1065"/>
    <mergeCell ref="A1066:H1066"/>
    <mergeCell ref="I1066:J1066"/>
    <mergeCell ref="K1066:L1066"/>
    <mergeCell ref="K1067:L1067"/>
    <mergeCell ref="C1068:H1068"/>
    <mergeCell ref="I1068:J1068"/>
    <mergeCell ref="K1068:L1068"/>
    <mergeCell ref="C1069:H1069"/>
    <mergeCell ref="I1069:J1069"/>
    <mergeCell ref="K1069:L1069"/>
    <mergeCell ref="K1070:L1070"/>
    <mergeCell ref="A1071:H1071"/>
    <mergeCell ref="I1071:J1071"/>
    <mergeCell ref="K1071:L1071"/>
    <mergeCell ref="A1072:H1072"/>
    <mergeCell ref="I1072:J1072"/>
    <mergeCell ref="K1072:L1072"/>
    <mergeCell ref="A1070:B1070"/>
    <mergeCell ref="C1070:H1070"/>
    <mergeCell ref="I1070:J1070"/>
    <mergeCell ref="K1073:L1073"/>
    <mergeCell ref="C1074:H1074"/>
    <mergeCell ref="I1074:J1074"/>
    <mergeCell ref="K1074:L1074"/>
    <mergeCell ref="C1075:H1075"/>
    <mergeCell ref="I1075:J1075"/>
    <mergeCell ref="K1075:L1075"/>
    <mergeCell ref="K1076:L1076"/>
    <mergeCell ref="A1077:H1077"/>
    <mergeCell ref="I1077:J1077"/>
    <mergeCell ref="K1077:L1077"/>
    <mergeCell ref="C1078:H1078"/>
    <mergeCell ref="I1078:J1078"/>
    <mergeCell ref="K1078:L1078"/>
    <mergeCell ref="K1079:L1079"/>
    <mergeCell ref="C1080:H1080"/>
    <mergeCell ref="I1080:J1080"/>
    <mergeCell ref="K1080:L1080"/>
    <mergeCell ref="A1081:H1081"/>
    <mergeCell ref="I1081:J1081"/>
    <mergeCell ref="K1081:L1081"/>
    <mergeCell ref="K1082:L1082"/>
    <mergeCell ref="C1083:H1083"/>
    <mergeCell ref="I1083:J1083"/>
    <mergeCell ref="K1083:L1083"/>
    <mergeCell ref="C1084:H1084"/>
    <mergeCell ref="I1084:J1084"/>
    <mergeCell ref="K1084:L1084"/>
    <mergeCell ref="K1085:L1085"/>
    <mergeCell ref="A1086:H1086"/>
    <mergeCell ref="I1086:J1086"/>
    <mergeCell ref="K1086:L1086"/>
    <mergeCell ref="A1087:H1087"/>
    <mergeCell ref="I1087:J1087"/>
    <mergeCell ref="K1087:L1087"/>
    <mergeCell ref="K1088:L1088"/>
    <mergeCell ref="C1089:H1089"/>
    <mergeCell ref="I1089:J1089"/>
    <mergeCell ref="K1089:L1089"/>
    <mergeCell ref="C1090:H1090"/>
    <mergeCell ref="I1090:J1090"/>
    <mergeCell ref="K1090:L1090"/>
    <mergeCell ref="K1091:L1091"/>
    <mergeCell ref="A1092:H1092"/>
    <mergeCell ref="I1092:J1092"/>
    <mergeCell ref="K1092:L1092"/>
    <mergeCell ref="C1093:H1093"/>
    <mergeCell ref="I1093:J1093"/>
    <mergeCell ref="K1093:L1093"/>
    <mergeCell ref="A1091:H1091"/>
    <mergeCell ref="I1091:J1091"/>
    <mergeCell ref="K1094:L1094"/>
    <mergeCell ref="C1095:H1095"/>
    <mergeCell ref="I1095:J1095"/>
    <mergeCell ref="K1095:L1095"/>
    <mergeCell ref="A1096:H1096"/>
    <mergeCell ref="I1096:J1096"/>
    <mergeCell ref="K1096:L1096"/>
    <mergeCell ref="K1097:L1097"/>
    <mergeCell ref="C1098:H1098"/>
    <mergeCell ref="I1098:J1098"/>
    <mergeCell ref="K1098:L1098"/>
    <mergeCell ref="C1099:H1099"/>
    <mergeCell ref="I1099:J1099"/>
    <mergeCell ref="K1099:L1099"/>
    <mergeCell ref="K1100:L1100"/>
    <mergeCell ref="A1101:H1101"/>
    <mergeCell ref="I1101:J1101"/>
    <mergeCell ref="K1101:L1101"/>
    <mergeCell ref="A1102:H1102"/>
    <mergeCell ref="I1102:J1102"/>
    <mergeCell ref="K1102:L1102"/>
    <mergeCell ref="K1103:L1103"/>
    <mergeCell ref="C1104:H1104"/>
    <mergeCell ref="I1104:J1104"/>
    <mergeCell ref="K1104:L1104"/>
    <mergeCell ref="K1105:L1105"/>
    <mergeCell ref="A1106:H1106"/>
    <mergeCell ref="I1106:J1106"/>
    <mergeCell ref="K1106:L1106"/>
    <mergeCell ref="A1104:B1104"/>
    <mergeCell ref="A1105:B1105"/>
    <mergeCell ref="A1107:H1107"/>
    <mergeCell ref="I1107:J1107"/>
    <mergeCell ref="K1107:L1107"/>
    <mergeCell ref="K1108:L1108"/>
    <mergeCell ref="C1109:H1109"/>
    <mergeCell ref="I1109:J1109"/>
    <mergeCell ref="K1109:L1109"/>
    <mergeCell ref="K1110:L1110"/>
    <mergeCell ref="K1111:L1111"/>
    <mergeCell ref="C1112:H1112"/>
    <mergeCell ref="I1112:J1112"/>
    <mergeCell ref="K1112:L1112"/>
    <mergeCell ref="C1113:H1113"/>
    <mergeCell ref="I1113:J1113"/>
    <mergeCell ref="K1113:L1113"/>
    <mergeCell ref="K1114:L1114"/>
    <mergeCell ref="A1115:H1115"/>
    <mergeCell ref="I1115:J1115"/>
    <mergeCell ref="K1115:L1115"/>
    <mergeCell ref="A1116:H1116"/>
    <mergeCell ref="I1116:J1116"/>
    <mergeCell ref="K1116:L1116"/>
    <mergeCell ref="K1117:L1117"/>
    <mergeCell ref="C1118:H1118"/>
    <mergeCell ref="I1118:J1118"/>
    <mergeCell ref="K1118:L1118"/>
    <mergeCell ref="C1119:H1119"/>
    <mergeCell ref="I1119:J1119"/>
    <mergeCell ref="K1119:L1119"/>
    <mergeCell ref="K1120:L1120"/>
    <mergeCell ref="A1121:H1121"/>
    <mergeCell ref="I1121:J1121"/>
    <mergeCell ref="K1121:L1121"/>
    <mergeCell ref="C1122:H1122"/>
    <mergeCell ref="I1122:J1122"/>
    <mergeCell ref="K1122:L1122"/>
    <mergeCell ref="A1120:H1120"/>
    <mergeCell ref="I1120:J1120"/>
    <mergeCell ref="K1123:L1123"/>
    <mergeCell ref="A1124:H1124"/>
    <mergeCell ref="I1124:J1124"/>
    <mergeCell ref="K1124:L1124"/>
    <mergeCell ref="A1125:H1125"/>
    <mergeCell ref="I1125:J1125"/>
    <mergeCell ref="K1125:L1125"/>
    <mergeCell ref="K1126:L1126"/>
    <mergeCell ref="C1127:H1127"/>
    <mergeCell ref="I1127:J1127"/>
    <mergeCell ref="K1127:L1127"/>
    <mergeCell ref="C1128:H1128"/>
    <mergeCell ref="I1128:J1128"/>
    <mergeCell ref="K1128:L1128"/>
    <mergeCell ref="K1129:L1129"/>
    <mergeCell ref="C1130:H1130"/>
    <mergeCell ref="I1130:J1130"/>
    <mergeCell ref="K1130:L1130"/>
    <mergeCell ref="A1131:H1131"/>
    <mergeCell ref="I1131:J1131"/>
    <mergeCell ref="K1131:L1131"/>
    <mergeCell ref="K1132:L1132"/>
    <mergeCell ref="C1133:H1133"/>
    <mergeCell ref="I1133:J1133"/>
    <mergeCell ref="K1133:L1133"/>
    <mergeCell ref="C1134:H1134"/>
    <mergeCell ref="I1134:J1134"/>
    <mergeCell ref="K1134:L1134"/>
    <mergeCell ref="K1135:L1135"/>
    <mergeCell ref="A1136:H1136"/>
    <mergeCell ref="I1136:J1136"/>
    <mergeCell ref="K1136:L1136"/>
    <mergeCell ref="A1137:H1137"/>
    <mergeCell ref="I1137:J1137"/>
    <mergeCell ref="K1137:L1137"/>
    <mergeCell ref="K1138:L1138"/>
    <mergeCell ref="C1139:H1139"/>
    <mergeCell ref="I1139:J1139"/>
    <mergeCell ref="K1139:L1139"/>
    <mergeCell ref="C1140:H1140"/>
    <mergeCell ref="I1140:J1140"/>
    <mergeCell ref="K1140:L1140"/>
    <mergeCell ref="K1141:L1141"/>
    <mergeCell ref="A1142:H1142"/>
    <mergeCell ref="I1142:J1142"/>
    <mergeCell ref="K1142:L1142"/>
    <mergeCell ref="C1143:H1143"/>
    <mergeCell ref="I1143:J1143"/>
    <mergeCell ref="K1143:L1143"/>
    <mergeCell ref="A1143:B1143"/>
    <mergeCell ref="A1141:H1141"/>
    <mergeCell ref="I1141:J1141"/>
    <mergeCell ref="K1144:L1144"/>
    <mergeCell ref="C1145:H1145"/>
    <mergeCell ref="I1145:J1145"/>
    <mergeCell ref="K1145:L1145"/>
    <mergeCell ref="A1146:H1146"/>
    <mergeCell ref="I1146:J1146"/>
    <mergeCell ref="K1146:L1146"/>
    <mergeCell ref="K1147:L1147"/>
    <mergeCell ref="C1148:H1148"/>
    <mergeCell ref="I1148:J1148"/>
    <mergeCell ref="K1148:L1148"/>
    <mergeCell ref="C1149:H1149"/>
    <mergeCell ref="I1149:J1149"/>
    <mergeCell ref="K1149:L1149"/>
    <mergeCell ref="K1150:L1150"/>
    <mergeCell ref="A1151:H1151"/>
    <mergeCell ref="I1151:J1151"/>
    <mergeCell ref="K1151:L1151"/>
    <mergeCell ref="A1152:H1152"/>
    <mergeCell ref="I1152:J1152"/>
    <mergeCell ref="K1152:L1152"/>
    <mergeCell ref="K1153:L1153"/>
    <mergeCell ref="C1154:H1154"/>
    <mergeCell ref="I1154:J1154"/>
    <mergeCell ref="K1154:L1154"/>
    <mergeCell ref="C1155:H1155"/>
    <mergeCell ref="I1155:J1155"/>
    <mergeCell ref="K1155:L1155"/>
    <mergeCell ref="K1156:L1156"/>
    <mergeCell ref="A1157:H1157"/>
    <mergeCell ref="I1157:J1157"/>
    <mergeCell ref="K1157:L1157"/>
    <mergeCell ref="C1158:H1158"/>
    <mergeCell ref="I1158:J1158"/>
    <mergeCell ref="K1158:L1158"/>
    <mergeCell ref="A1158:B1158"/>
    <mergeCell ref="K1159:L1159"/>
    <mergeCell ref="C1160:H1160"/>
    <mergeCell ref="I1160:J1160"/>
    <mergeCell ref="K1160:L1160"/>
    <mergeCell ref="A1161:H1161"/>
    <mergeCell ref="I1161:J1161"/>
    <mergeCell ref="K1161:L1161"/>
    <mergeCell ref="A1159:B1159"/>
    <mergeCell ref="C1159:H1159"/>
    <mergeCell ref="I1159:J1159"/>
    <mergeCell ref="K1162:L1162"/>
    <mergeCell ref="C1163:H1163"/>
    <mergeCell ref="I1163:J1163"/>
    <mergeCell ref="K1163:L1163"/>
    <mergeCell ref="C1164:H1164"/>
    <mergeCell ref="I1164:J1164"/>
    <mergeCell ref="K1164:L1164"/>
    <mergeCell ref="K1165:L1165"/>
    <mergeCell ref="A1166:H1166"/>
    <mergeCell ref="I1166:J1166"/>
    <mergeCell ref="K1166:L1166"/>
    <mergeCell ref="A1167:H1167"/>
    <mergeCell ref="I1167:J1167"/>
    <mergeCell ref="K1167:L1167"/>
    <mergeCell ref="K1168:L1168"/>
    <mergeCell ref="C1169:H1169"/>
    <mergeCell ref="I1169:J1169"/>
    <mergeCell ref="K1169:L1169"/>
    <mergeCell ref="C1170:H1170"/>
    <mergeCell ref="I1170:J1170"/>
    <mergeCell ref="K1170:L1170"/>
    <mergeCell ref="K1171:L1171"/>
    <mergeCell ref="A1172:H1172"/>
    <mergeCell ref="I1172:J1172"/>
    <mergeCell ref="K1172:L1172"/>
    <mergeCell ref="C1173:H1173"/>
    <mergeCell ref="I1173:J1173"/>
    <mergeCell ref="K1173:L1173"/>
    <mergeCell ref="A1173:B1173"/>
    <mergeCell ref="K1174:L1174"/>
    <mergeCell ref="C1175:H1175"/>
    <mergeCell ref="I1175:J1175"/>
    <mergeCell ref="K1175:L1175"/>
    <mergeCell ref="A1176:H1176"/>
    <mergeCell ref="I1176:J1176"/>
    <mergeCell ref="K1176:L1176"/>
    <mergeCell ref="A1174:B1174"/>
    <mergeCell ref="A1175:B1175"/>
    <mergeCell ref="C1174:H1174"/>
    <mergeCell ref="K1177:L1177"/>
    <mergeCell ref="C1178:H1178"/>
    <mergeCell ref="I1178:J1178"/>
    <mergeCell ref="K1178:L1178"/>
    <mergeCell ref="C1179:H1179"/>
    <mergeCell ref="I1179:J1179"/>
    <mergeCell ref="K1179:L1179"/>
    <mergeCell ref="A1177:H1177"/>
    <mergeCell ref="I1177:J1177"/>
    <mergeCell ref="K1180:L1180"/>
    <mergeCell ref="A1181:H1181"/>
    <mergeCell ref="I1181:J1181"/>
    <mergeCell ref="K1181:L1181"/>
    <mergeCell ref="A1182:H1182"/>
    <mergeCell ref="I1182:J1182"/>
    <mergeCell ref="K1182:L1182"/>
    <mergeCell ref="K1183:L1183"/>
    <mergeCell ref="C1184:H1184"/>
    <mergeCell ref="I1184:J1184"/>
    <mergeCell ref="K1184:L1184"/>
    <mergeCell ref="C1185:H1185"/>
    <mergeCell ref="I1185:J1185"/>
    <mergeCell ref="K1185:L1185"/>
    <mergeCell ref="K1186:L1186"/>
    <mergeCell ref="A1187:H1187"/>
    <mergeCell ref="I1187:J1187"/>
    <mergeCell ref="K1187:L1187"/>
    <mergeCell ref="C1188:H1188"/>
    <mergeCell ref="I1188:J1188"/>
    <mergeCell ref="K1188:L1188"/>
    <mergeCell ref="A1186:H1186"/>
    <mergeCell ref="I1186:J1186"/>
    <mergeCell ref="K1189:L1189"/>
    <mergeCell ref="C1190:H1190"/>
    <mergeCell ref="I1190:J1190"/>
    <mergeCell ref="K1190:L1190"/>
    <mergeCell ref="A1191:H1191"/>
    <mergeCell ref="I1191:J1191"/>
    <mergeCell ref="K1191:L1191"/>
    <mergeCell ref="K1192:L1192"/>
    <mergeCell ref="C1193:H1193"/>
    <mergeCell ref="I1193:J1193"/>
    <mergeCell ref="K1193:L1193"/>
    <mergeCell ref="C1194:H1194"/>
    <mergeCell ref="I1194:J1194"/>
    <mergeCell ref="K1194:L1194"/>
    <mergeCell ref="K1195:L1195"/>
    <mergeCell ref="A1196:H1196"/>
    <mergeCell ref="I1196:J1196"/>
    <mergeCell ref="K1196:L1196"/>
    <mergeCell ref="A1197:H1197"/>
    <mergeCell ref="I1197:J1197"/>
    <mergeCell ref="K1197:L1197"/>
    <mergeCell ref="K1198:L1198"/>
    <mergeCell ref="C1199:H1199"/>
    <mergeCell ref="I1199:J1199"/>
    <mergeCell ref="K1199:L1199"/>
    <mergeCell ref="C1200:H1200"/>
    <mergeCell ref="I1200:J1200"/>
    <mergeCell ref="K1200:L1200"/>
    <mergeCell ref="K1201:L1201"/>
    <mergeCell ref="A1202:H1202"/>
    <mergeCell ref="I1202:J1202"/>
    <mergeCell ref="K1202:L1202"/>
    <mergeCell ref="C1203:H1203"/>
    <mergeCell ref="I1203:J1203"/>
    <mergeCell ref="K1203:L1203"/>
    <mergeCell ref="A1203:B1203"/>
    <mergeCell ref="A1201:H1201"/>
    <mergeCell ref="I1201:J1201"/>
    <mergeCell ref="K1204:L1204"/>
    <mergeCell ref="C1205:H1205"/>
    <mergeCell ref="I1205:J1205"/>
    <mergeCell ref="K1205:L1205"/>
    <mergeCell ref="A1206:H1206"/>
    <mergeCell ref="I1206:J1206"/>
    <mergeCell ref="K1206:L1206"/>
    <mergeCell ref="A1205:B1205"/>
    <mergeCell ref="A1204:B1204"/>
    <mergeCell ref="C1204:H1204"/>
    <mergeCell ref="K1207:L1207"/>
    <mergeCell ref="C1208:H1208"/>
    <mergeCell ref="I1208:J1208"/>
    <mergeCell ref="K1208:L1208"/>
    <mergeCell ref="C1209:H1209"/>
    <mergeCell ref="I1209:J1209"/>
    <mergeCell ref="K1209:L1209"/>
    <mergeCell ref="K1210:L1210"/>
    <mergeCell ref="C1211:H1211"/>
    <mergeCell ref="I1211:J1211"/>
    <mergeCell ref="K1211:L1211"/>
    <mergeCell ref="A1212:H1212"/>
    <mergeCell ref="I1212:J1212"/>
    <mergeCell ref="K1212:L1212"/>
    <mergeCell ref="A1213:H1213"/>
    <mergeCell ref="I1213:J1213"/>
    <mergeCell ref="K1213:L1213"/>
    <mergeCell ref="K1214:L1214"/>
    <mergeCell ref="C1215:H1215"/>
    <mergeCell ref="I1215:J1215"/>
    <mergeCell ref="K1215:L1215"/>
    <mergeCell ref="A1216:H1216"/>
    <mergeCell ref="I1216:J1216"/>
    <mergeCell ref="K1216:L1216"/>
    <mergeCell ref="A1217:H1217"/>
    <mergeCell ref="I1217:J1217"/>
    <mergeCell ref="K1217:L1217"/>
    <mergeCell ref="C1218:H1218"/>
    <mergeCell ref="I1218:J1218"/>
    <mergeCell ref="K1218:L1218"/>
    <mergeCell ref="K1219:L1219"/>
    <mergeCell ref="C1220:H1220"/>
    <mergeCell ref="I1220:J1220"/>
    <mergeCell ref="K1220:L1220"/>
    <mergeCell ref="A1221:H1221"/>
    <mergeCell ref="I1221:J1221"/>
    <mergeCell ref="K1221:L1221"/>
    <mergeCell ref="A1220:B1220"/>
    <mergeCell ref="I1219:J1219"/>
    <mergeCell ref="K1222:L1222"/>
    <mergeCell ref="C1223:H1223"/>
    <mergeCell ref="I1223:J1223"/>
    <mergeCell ref="K1223:L1223"/>
    <mergeCell ref="C1224:H1224"/>
    <mergeCell ref="I1224:J1224"/>
    <mergeCell ref="K1224:L1224"/>
    <mergeCell ref="K1225:L1225"/>
    <mergeCell ref="C1226:H1226"/>
    <mergeCell ref="I1226:J1226"/>
    <mergeCell ref="K1226:L1226"/>
    <mergeCell ref="C1227:H1227"/>
    <mergeCell ref="I1227:J1227"/>
    <mergeCell ref="K1227:L1227"/>
    <mergeCell ref="K1228:L1228"/>
    <mergeCell ref="A1229:H1229"/>
    <mergeCell ref="I1229:J1229"/>
    <mergeCell ref="K1229:L1229"/>
    <mergeCell ref="A1230:H1230"/>
    <mergeCell ref="I1230:J1230"/>
    <mergeCell ref="K1230:L1230"/>
    <mergeCell ref="K1231:L1231"/>
    <mergeCell ref="C1232:H1232"/>
    <mergeCell ref="I1232:J1232"/>
    <mergeCell ref="K1232:L1232"/>
    <mergeCell ref="C1233:H1233"/>
    <mergeCell ref="I1233:J1233"/>
    <mergeCell ref="K1233:L1233"/>
    <mergeCell ref="K1234:L1234"/>
    <mergeCell ref="C1235:H1235"/>
    <mergeCell ref="I1235:J1235"/>
    <mergeCell ref="K1235:L1235"/>
    <mergeCell ref="C1236:H1236"/>
    <mergeCell ref="I1236:J1236"/>
    <mergeCell ref="K1236:L1236"/>
    <mergeCell ref="I1234:J1234"/>
    <mergeCell ref="K1237:L1237"/>
    <mergeCell ref="C1238:H1238"/>
    <mergeCell ref="I1238:J1238"/>
    <mergeCell ref="K1238:L1238"/>
    <mergeCell ref="C1239:H1239"/>
    <mergeCell ref="I1239:J1239"/>
    <mergeCell ref="K1239:L1239"/>
    <mergeCell ref="C1237:H1237"/>
    <mergeCell ref="I1237:J1237"/>
    <mergeCell ref="K1240:L1240"/>
    <mergeCell ref="C1241:H1241"/>
    <mergeCell ref="I1241:J1241"/>
    <mergeCell ref="K1241:L1241"/>
    <mergeCell ref="C1242:H1242"/>
    <mergeCell ref="I1242:J1242"/>
    <mergeCell ref="K1242:L1242"/>
    <mergeCell ref="K1243:L1243"/>
    <mergeCell ref="A1244:H1244"/>
    <mergeCell ref="I1244:J1244"/>
    <mergeCell ref="K1244:L1244"/>
    <mergeCell ref="C1245:H1245"/>
    <mergeCell ref="I1245:J1245"/>
    <mergeCell ref="K1245:L1245"/>
    <mergeCell ref="K1246:L1246"/>
    <mergeCell ref="A1247:H1247"/>
    <mergeCell ref="I1247:J1247"/>
    <mergeCell ref="K1247:L1247"/>
    <mergeCell ref="A1248:H1248"/>
    <mergeCell ref="I1248:J1248"/>
    <mergeCell ref="K1248:L1248"/>
    <mergeCell ref="K1249:L1249"/>
    <mergeCell ref="C1250:H1250"/>
    <mergeCell ref="I1250:J1250"/>
    <mergeCell ref="K1250:L1250"/>
    <mergeCell ref="A1251:H1251"/>
    <mergeCell ref="I1251:J1251"/>
    <mergeCell ref="K1251:L1251"/>
    <mergeCell ref="A1249:B1249"/>
    <mergeCell ref="A1250:B1250"/>
    <mergeCell ref="C1249:H1249"/>
    <mergeCell ref="K1252:L1252"/>
    <mergeCell ref="C1253:H1253"/>
    <mergeCell ref="I1253:J1253"/>
    <mergeCell ref="K1253:L1253"/>
    <mergeCell ref="C1254:H1254"/>
    <mergeCell ref="I1254:J1254"/>
    <mergeCell ref="K1254:L1254"/>
    <mergeCell ref="A1252:H1252"/>
    <mergeCell ref="I1252:J1252"/>
    <mergeCell ref="K1255:L1255"/>
    <mergeCell ref="C1256:H1256"/>
    <mergeCell ref="I1256:J1256"/>
    <mergeCell ref="K1256:L1256"/>
    <mergeCell ref="C1257:H1257"/>
    <mergeCell ref="I1257:J1257"/>
    <mergeCell ref="K1257:L1257"/>
    <mergeCell ref="I1255:J1255"/>
    <mergeCell ref="K1258:L1258"/>
    <mergeCell ref="C1259:H1259"/>
    <mergeCell ref="I1259:J1259"/>
    <mergeCell ref="K1259:L1259"/>
    <mergeCell ref="C1260:H1260"/>
    <mergeCell ref="I1260:J1260"/>
    <mergeCell ref="K1260:L1260"/>
    <mergeCell ref="K1261:L1261"/>
    <mergeCell ref="A1262:H1262"/>
    <mergeCell ref="I1262:J1262"/>
    <mergeCell ref="K1262:L1262"/>
    <mergeCell ref="A1263:H1263"/>
    <mergeCell ref="I1263:J1263"/>
    <mergeCell ref="K1263:L1263"/>
    <mergeCell ref="K1264:L1264"/>
    <mergeCell ref="C1265:H1265"/>
    <mergeCell ref="I1265:J1265"/>
    <mergeCell ref="K1265:L1265"/>
    <mergeCell ref="C1266:H1266"/>
    <mergeCell ref="I1266:J1266"/>
    <mergeCell ref="K1266:L1266"/>
    <mergeCell ref="K1267:L1267"/>
    <mergeCell ref="A1268:H1268"/>
    <mergeCell ref="I1268:J1268"/>
    <mergeCell ref="K1268:L1268"/>
    <mergeCell ref="A1269:H1269"/>
    <mergeCell ref="I1269:J1269"/>
    <mergeCell ref="K1269:L1269"/>
    <mergeCell ref="A1267:B1267"/>
    <mergeCell ref="C1267:H1267"/>
    <mergeCell ref="I1267:J1267"/>
    <mergeCell ref="K1270:L1270"/>
    <mergeCell ref="C1271:H1271"/>
    <mergeCell ref="I1271:J1271"/>
    <mergeCell ref="K1271:L1271"/>
    <mergeCell ref="C1272:H1272"/>
    <mergeCell ref="I1272:J1272"/>
    <mergeCell ref="K1272:L1272"/>
    <mergeCell ref="I1270:J1270"/>
    <mergeCell ref="C1273:H1273"/>
    <mergeCell ref="I1273:J1273"/>
    <mergeCell ref="K1273:L1273"/>
    <mergeCell ref="C1274:H1274"/>
    <mergeCell ref="I1274:J1274"/>
    <mergeCell ref="K1274:L1274"/>
    <mergeCell ref="K1275:L1275"/>
    <mergeCell ref="A1276:H1276"/>
    <mergeCell ref="I1276:J1276"/>
    <mergeCell ref="K1276:L1276"/>
    <mergeCell ref="A1277:H1277"/>
    <mergeCell ref="I1277:J1277"/>
    <mergeCell ref="K1277:L1277"/>
    <mergeCell ref="K1278:L1278"/>
    <mergeCell ref="C1279:H1279"/>
    <mergeCell ref="I1279:J1279"/>
    <mergeCell ref="K1279:L1279"/>
    <mergeCell ref="A1280:H1280"/>
    <mergeCell ref="I1280:J1280"/>
    <mergeCell ref="K1280:L1280"/>
    <mergeCell ref="A1279:B1279"/>
    <mergeCell ref="A1278:B1278"/>
    <mergeCell ref="C1278:H1278"/>
    <mergeCell ref="K1281:L1281"/>
    <mergeCell ref="C1282:H1282"/>
    <mergeCell ref="I1282:J1282"/>
    <mergeCell ref="K1282:L1282"/>
    <mergeCell ref="C1283:H1283"/>
    <mergeCell ref="I1283:J1283"/>
    <mergeCell ref="K1283:L1283"/>
    <mergeCell ref="A1281:H1281"/>
    <mergeCell ref="I1281:J1281"/>
    <mergeCell ref="K1284:L1284"/>
    <mergeCell ref="A1285:H1285"/>
    <mergeCell ref="I1285:J1285"/>
    <mergeCell ref="K1285:L1285"/>
    <mergeCell ref="A1286:H1286"/>
    <mergeCell ref="I1286:J1286"/>
    <mergeCell ref="K1286:L1286"/>
    <mergeCell ref="K1287:L1287"/>
    <mergeCell ref="C1288:H1288"/>
    <mergeCell ref="I1288:J1288"/>
    <mergeCell ref="K1288:L1288"/>
    <mergeCell ref="A1289:H1289"/>
    <mergeCell ref="I1289:J1289"/>
    <mergeCell ref="K1289:L1289"/>
    <mergeCell ref="A1287:B1287"/>
    <mergeCell ref="A1288:B1288"/>
    <mergeCell ref="C1287:H1287"/>
    <mergeCell ref="K1290:L1290"/>
    <mergeCell ref="A1291:H1291"/>
    <mergeCell ref="I1291:J1291"/>
    <mergeCell ref="K1291:L1291"/>
    <mergeCell ref="A1292:H1292"/>
    <mergeCell ref="I1292:J1292"/>
    <mergeCell ref="K1292:L1292"/>
    <mergeCell ref="A1290:H1290"/>
    <mergeCell ref="I1290:J1290"/>
    <mergeCell ref="K1293:L1293"/>
    <mergeCell ref="A1294:H1294"/>
    <mergeCell ref="I1294:J1294"/>
    <mergeCell ref="K1294:L1294"/>
    <mergeCell ref="A1295:H1295"/>
    <mergeCell ref="I1295:J1295"/>
    <mergeCell ref="K1295:L1295"/>
    <mergeCell ref="A1293:H1293"/>
    <mergeCell ref="I1293:J1293"/>
    <mergeCell ref="A1296:H1296"/>
    <mergeCell ref="I1296:J1296"/>
    <mergeCell ref="K1296:L1296"/>
    <mergeCell ref="A1297:H1297"/>
    <mergeCell ref="I1297:J1297"/>
    <mergeCell ref="K1297:L1297"/>
    <mergeCell ref="K1298:L1298"/>
    <mergeCell ref="C1299:H1299"/>
    <mergeCell ref="I1299:J1299"/>
    <mergeCell ref="K1299:L1299"/>
    <mergeCell ref="C1300:H1300"/>
    <mergeCell ref="I1300:J1300"/>
    <mergeCell ref="K1300:L1300"/>
    <mergeCell ref="K1301:L1301"/>
    <mergeCell ref="A1302:H1302"/>
    <mergeCell ref="I1302:J1302"/>
    <mergeCell ref="K1302:L1302"/>
    <mergeCell ref="C1303:H1303"/>
    <mergeCell ref="I1303:J1303"/>
    <mergeCell ref="K1303:L1303"/>
    <mergeCell ref="K1304:L1304"/>
    <mergeCell ref="C1305:H1305"/>
    <mergeCell ref="I1305:J1305"/>
    <mergeCell ref="K1305:L1305"/>
    <mergeCell ref="C1306:H1306"/>
    <mergeCell ref="I1306:J1306"/>
    <mergeCell ref="K1306:L1306"/>
    <mergeCell ref="K1307:L1307"/>
    <mergeCell ref="C1308:H1308"/>
    <mergeCell ref="I1308:J1308"/>
    <mergeCell ref="K1308:L1308"/>
    <mergeCell ref="C1309:H1309"/>
    <mergeCell ref="I1309:J1309"/>
    <mergeCell ref="K1309:L1309"/>
    <mergeCell ref="K1310:L1310"/>
    <mergeCell ref="C1311:H1311"/>
    <mergeCell ref="I1311:J1311"/>
    <mergeCell ref="K1311:L1311"/>
    <mergeCell ref="C1312:H1312"/>
    <mergeCell ref="I1312:J1312"/>
    <mergeCell ref="K1312:L1312"/>
    <mergeCell ref="K1313:L1313"/>
    <mergeCell ref="C1314:H1314"/>
    <mergeCell ref="I1314:J1314"/>
    <mergeCell ref="K1314:L1314"/>
    <mergeCell ref="C1315:H1315"/>
    <mergeCell ref="I1315:J1315"/>
    <mergeCell ref="K1315:L1315"/>
    <mergeCell ref="K1316:L1316"/>
    <mergeCell ref="C1317:H1317"/>
    <mergeCell ref="I1317:J1317"/>
    <mergeCell ref="K1317:L1317"/>
    <mergeCell ref="C1318:H1318"/>
    <mergeCell ref="I1318:J1318"/>
    <mergeCell ref="K1318:L1318"/>
    <mergeCell ref="K1319:L1319"/>
    <mergeCell ref="A1320:H1320"/>
    <mergeCell ref="I1320:J1320"/>
    <mergeCell ref="K1320:L1320"/>
    <mergeCell ref="A1321:H1321"/>
    <mergeCell ref="I1321:J1321"/>
    <mergeCell ref="K1321:L1321"/>
    <mergeCell ref="A1319:B1319"/>
    <mergeCell ref="K1322:L1322"/>
    <mergeCell ref="C1323:H1323"/>
    <mergeCell ref="I1323:J1323"/>
    <mergeCell ref="K1323:L1323"/>
    <mergeCell ref="C1324:H1324"/>
    <mergeCell ref="I1324:J1324"/>
    <mergeCell ref="K1324:L1324"/>
    <mergeCell ref="K1325:L1325"/>
    <mergeCell ref="C1326:H1326"/>
    <mergeCell ref="I1326:J1326"/>
    <mergeCell ref="K1326:L1326"/>
    <mergeCell ref="C1327:H1327"/>
    <mergeCell ref="I1327:J1327"/>
    <mergeCell ref="K1327:L1327"/>
    <mergeCell ref="K1328:L1328"/>
    <mergeCell ref="A1329:H1329"/>
    <mergeCell ref="I1329:J1329"/>
    <mergeCell ref="K1329:L1329"/>
    <mergeCell ref="C1330:H1330"/>
    <mergeCell ref="I1330:J1330"/>
    <mergeCell ref="K1330:L1330"/>
    <mergeCell ref="A1330:B1330"/>
    <mergeCell ref="K1331:L1331"/>
    <mergeCell ref="C1332:H1332"/>
    <mergeCell ref="I1332:J1332"/>
    <mergeCell ref="K1332:L1332"/>
    <mergeCell ref="A1333:H1333"/>
    <mergeCell ref="I1333:J1333"/>
    <mergeCell ref="K1333:L1333"/>
    <mergeCell ref="A1332:B1332"/>
    <mergeCell ref="A1331:B1331"/>
    <mergeCell ref="C1331:H1331"/>
    <mergeCell ref="K1334:L1334"/>
    <mergeCell ref="C1335:H1335"/>
    <mergeCell ref="I1335:J1335"/>
    <mergeCell ref="K1335:L1335"/>
    <mergeCell ref="C1336:H1336"/>
    <mergeCell ref="I1336:J1336"/>
    <mergeCell ref="K1336:L1336"/>
    <mergeCell ref="I1334:J1334"/>
    <mergeCell ref="K1337:L1337"/>
    <mergeCell ref="A1338:H1338"/>
    <mergeCell ref="I1338:J1338"/>
    <mergeCell ref="K1338:L1338"/>
    <mergeCell ref="A1339:H1339"/>
    <mergeCell ref="I1339:J1339"/>
    <mergeCell ref="K1339:L1339"/>
    <mergeCell ref="A1337:B1337"/>
    <mergeCell ref="C1337:H1337"/>
    <mergeCell ref="I1337:J1337"/>
    <mergeCell ref="K1340:L1340"/>
    <mergeCell ref="C1341:H1341"/>
    <mergeCell ref="I1341:J1341"/>
    <mergeCell ref="K1341:L1341"/>
    <mergeCell ref="C1342:H1342"/>
    <mergeCell ref="I1342:J1342"/>
    <mergeCell ref="K1342:L1342"/>
    <mergeCell ref="C1340:H1340"/>
    <mergeCell ref="I1340:J1340"/>
    <mergeCell ref="K1343:L1343"/>
    <mergeCell ref="C1344:H1344"/>
    <mergeCell ref="I1344:J1344"/>
    <mergeCell ref="K1344:L1344"/>
    <mergeCell ref="C1345:H1345"/>
    <mergeCell ref="I1345:J1345"/>
    <mergeCell ref="K1345:L1345"/>
    <mergeCell ref="C1343:H1343"/>
    <mergeCell ref="I1343:J1343"/>
    <mergeCell ref="K1346:L1346"/>
    <mergeCell ref="A1347:H1347"/>
    <mergeCell ref="I1347:J1347"/>
    <mergeCell ref="K1347:L1347"/>
    <mergeCell ref="K1348:L1348"/>
    <mergeCell ref="C1349:H1349"/>
    <mergeCell ref="I1349:J1349"/>
    <mergeCell ref="K1349:L1349"/>
    <mergeCell ref="I1350:J1350"/>
    <mergeCell ref="K1350:L1350"/>
    <mergeCell ref="A1348:H1348"/>
    <mergeCell ref="I1348:J1348"/>
    <mergeCell ref="A1349:B1349"/>
    <mergeCell ref="K1351:L1351"/>
    <mergeCell ref="A1350:B1350"/>
    <mergeCell ref="A1351:H1351"/>
    <mergeCell ref="I1351:J1351"/>
    <mergeCell ref="C1350:H1350"/>
    <mergeCell ref="A1352:H1352"/>
    <mergeCell ref="I1352:J1352"/>
    <mergeCell ref="K1352:L1352"/>
    <mergeCell ref="C1353:H1353"/>
    <mergeCell ref="I1353:J1353"/>
    <mergeCell ref="K1353:L1353"/>
    <mergeCell ref="A1353:B1353"/>
    <mergeCell ref="K1354:L1354"/>
    <mergeCell ref="C1355:H1355"/>
    <mergeCell ref="I1355:J1355"/>
    <mergeCell ref="K1355:L1355"/>
    <mergeCell ref="C1356:H1356"/>
    <mergeCell ref="I1356:J1356"/>
    <mergeCell ref="K1356:L1356"/>
    <mergeCell ref="K1357:L1357"/>
    <mergeCell ref="C1358:H1358"/>
    <mergeCell ref="I1358:J1358"/>
    <mergeCell ref="K1358:L1358"/>
    <mergeCell ref="C1359:H1359"/>
    <mergeCell ref="I1359:J1359"/>
    <mergeCell ref="K1359:L1359"/>
    <mergeCell ref="K1360:L1360"/>
    <mergeCell ref="C1361:H1361"/>
    <mergeCell ref="I1361:J1361"/>
    <mergeCell ref="K1361:L1361"/>
    <mergeCell ref="A1362:H1362"/>
    <mergeCell ref="I1362:J1362"/>
    <mergeCell ref="K1362:L1362"/>
    <mergeCell ref="K1363:L1363"/>
    <mergeCell ref="C1364:H1364"/>
    <mergeCell ref="I1364:J1364"/>
    <mergeCell ref="K1364:L1364"/>
    <mergeCell ref="C1365:H1365"/>
    <mergeCell ref="I1365:J1365"/>
    <mergeCell ref="K1365:L1365"/>
    <mergeCell ref="A1363:H1363"/>
    <mergeCell ref="I1363:J1363"/>
    <mergeCell ref="A1365:B1365"/>
    <mergeCell ref="K1366:L1366"/>
    <mergeCell ref="C1367:H1367"/>
    <mergeCell ref="I1367:J1367"/>
    <mergeCell ref="K1367:L1367"/>
    <mergeCell ref="C1368:H1368"/>
    <mergeCell ref="I1368:J1368"/>
    <mergeCell ref="K1368:L1368"/>
    <mergeCell ref="K1369:L1369"/>
    <mergeCell ref="C1370:H1370"/>
    <mergeCell ref="I1370:J1370"/>
    <mergeCell ref="K1370:L1370"/>
    <mergeCell ref="A1371:H1371"/>
    <mergeCell ref="I1371:J1371"/>
    <mergeCell ref="K1371:L1371"/>
    <mergeCell ref="K1372:L1372"/>
    <mergeCell ref="C1373:H1373"/>
    <mergeCell ref="I1373:J1373"/>
    <mergeCell ref="K1373:L1373"/>
    <mergeCell ref="C1374:H1374"/>
    <mergeCell ref="I1374:J1374"/>
    <mergeCell ref="K1374:L1374"/>
    <mergeCell ref="K1375:L1375"/>
    <mergeCell ref="C1376:H1376"/>
    <mergeCell ref="I1376:J1376"/>
    <mergeCell ref="K1376:L1376"/>
    <mergeCell ref="C1377:H1377"/>
    <mergeCell ref="I1377:J1377"/>
    <mergeCell ref="K1377:L1377"/>
    <mergeCell ref="K1378:L1378"/>
    <mergeCell ref="C1379:H1379"/>
    <mergeCell ref="I1379:J1379"/>
    <mergeCell ref="K1379:L1379"/>
    <mergeCell ref="C1380:H1380"/>
    <mergeCell ref="I1380:J1380"/>
    <mergeCell ref="K1380:L1380"/>
    <mergeCell ref="K1381:L1381"/>
    <mergeCell ref="C1382:H1382"/>
    <mergeCell ref="I1382:J1382"/>
    <mergeCell ref="K1382:L1382"/>
    <mergeCell ref="C1383:H1383"/>
    <mergeCell ref="I1383:J1383"/>
    <mergeCell ref="K1383:L1383"/>
    <mergeCell ref="I1381:J1381"/>
    <mergeCell ref="K1384:L1384"/>
    <mergeCell ref="C1385:H1385"/>
    <mergeCell ref="I1385:J1385"/>
    <mergeCell ref="K1385:L1385"/>
    <mergeCell ref="A1386:H1386"/>
    <mergeCell ref="I1386:J1386"/>
    <mergeCell ref="K1386:L1386"/>
    <mergeCell ref="K1387:L1387"/>
    <mergeCell ref="C1388:H1388"/>
    <mergeCell ref="I1388:J1388"/>
    <mergeCell ref="K1388:L1388"/>
    <mergeCell ref="C1389:H1389"/>
    <mergeCell ref="I1389:J1389"/>
    <mergeCell ref="K1389:L1389"/>
    <mergeCell ref="K1390:L1390"/>
    <mergeCell ref="C1391:H1391"/>
    <mergeCell ref="I1391:J1391"/>
    <mergeCell ref="K1391:L1391"/>
    <mergeCell ref="C1392:H1392"/>
    <mergeCell ref="I1392:J1392"/>
    <mergeCell ref="K1392:L1392"/>
    <mergeCell ref="K1393:L1393"/>
    <mergeCell ref="A1394:H1394"/>
    <mergeCell ref="I1394:J1394"/>
    <mergeCell ref="K1394:L1394"/>
    <mergeCell ref="A1395:H1395"/>
    <mergeCell ref="I1395:J1395"/>
    <mergeCell ref="K1395:L1395"/>
    <mergeCell ref="K1396:L1396"/>
    <mergeCell ref="C1397:H1397"/>
    <mergeCell ref="I1397:J1397"/>
    <mergeCell ref="K1397:L1397"/>
    <mergeCell ref="C1398:H1398"/>
    <mergeCell ref="I1398:J1398"/>
    <mergeCell ref="K1398:L1398"/>
    <mergeCell ref="C1396:H1396"/>
    <mergeCell ref="I1396:J1396"/>
    <mergeCell ref="I1399:J1399"/>
    <mergeCell ref="K1399:L1399"/>
    <mergeCell ref="A1400:H1400"/>
    <mergeCell ref="I1400:J1400"/>
    <mergeCell ref="K1400:L1400"/>
    <mergeCell ref="K1401:L1401"/>
    <mergeCell ref="I1402:J1402"/>
    <mergeCell ref="K1402:L1402"/>
    <mergeCell ref="C1403:H1403"/>
    <mergeCell ref="I1403:J1403"/>
    <mergeCell ref="K1403:L1403"/>
    <mergeCell ref="C1401:H1401"/>
    <mergeCell ref="I1401:J1401"/>
    <mergeCell ref="K1404:L1404"/>
    <mergeCell ref="A1405:H1405"/>
    <mergeCell ref="I1405:J1405"/>
    <mergeCell ref="K1405:L1405"/>
    <mergeCell ref="C1406:H1406"/>
    <mergeCell ref="I1406:J1406"/>
    <mergeCell ref="K1406:L1406"/>
    <mergeCell ref="K1407:L1407"/>
    <mergeCell ref="C1408:H1408"/>
    <mergeCell ref="I1408:J1408"/>
    <mergeCell ref="K1408:L1408"/>
    <mergeCell ref="C1409:H1409"/>
    <mergeCell ref="I1409:J1409"/>
    <mergeCell ref="K1409:L1409"/>
    <mergeCell ref="K1410:L1410"/>
    <mergeCell ref="A1411:H1411"/>
    <mergeCell ref="I1411:J1411"/>
    <mergeCell ref="K1411:L1411"/>
    <mergeCell ref="C1412:H1412"/>
    <mergeCell ref="I1412:J1412"/>
    <mergeCell ref="K1412:L1412"/>
    <mergeCell ref="A1410:H1410"/>
    <mergeCell ref="I1410:J1410"/>
    <mergeCell ref="K1413:L1413"/>
    <mergeCell ref="C1414:H1414"/>
    <mergeCell ref="I1414:J1414"/>
    <mergeCell ref="K1414:L1414"/>
    <mergeCell ref="C1415:H1415"/>
    <mergeCell ref="I1415:J1415"/>
    <mergeCell ref="K1415:L1415"/>
    <mergeCell ref="K1416:L1416"/>
    <mergeCell ref="A1417:H1417"/>
    <mergeCell ref="I1417:J1417"/>
    <mergeCell ref="K1417:L1417"/>
    <mergeCell ref="C1418:H1418"/>
    <mergeCell ref="I1418:J1418"/>
    <mergeCell ref="K1418:L1418"/>
    <mergeCell ref="A1418:B1418"/>
    <mergeCell ref="K1419:L1419"/>
    <mergeCell ref="C1420:H1420"/>
    <mergeCell ref="I1420:J1420"/>
    <mergeCell ref="K1420:L1420"/>
    <mergeCell ref="C1421:H1421"/>
    <mergeCell ref="I1421:J1421"/>
    <mergeCell ref="K1421:L1421"/>
    <mergeCell ref="I1419:J1419"/>
    <mergeCell ref="I1422:J1422"/>
    <mergeCell ref="K1422:L1422"/>
    <mergeCell ref="C1423:H1423"/>
    <mergeCell ref="I1423:J1423"/>
    <mergeCell ref="K1423:L1423"/>
    <mergeCell ref="C1424:H1424"/>
    <mergeCell ref="I1424:J1424"/>
    <mergeCell ref="K1424:L1424"/>
    <mergeCell ref="K1425:L1425"/>
    <mergeCell ref="C1426:H1426"/>
    <mergeCell ref="I1426:J1426"/>
    <mergeCell ref="K1426:L1426"/>
    <mergeCell ref="C1427:H1427"/>
    <mergeCell ref="I1427:J1427"/>
    <mergeCell ref="K1427:L1427"/>
    <mergeCell ref="K1428:L1428"/>
    <mergeCell ref="A1429:H1429"/>
    <mergeCell ref="I1429:J1429"/>
    <mergeCell ref="K1429:L1429"/>
    <mergeCell ref="C1430:H1430"/>
    <mergeCell ref="I1430:J1430"/>
    <mergeCell ref="K1430:L1430"/>
    <mergeCell ref="K1431:L1431"/>
    <mergeCell ref="C1432:H1432"/>
    <mergeCell ref="I1432:J1432"/>
    <mergeCell ref="K1432:L1432"/>
    <mergeCell ref="C1433:H1433"/>
    <mergeCell ref="I1433:J1433"/>
    <mergeCell ref="K1433:L1433"/>
    <mergeCell ref="K1434:L1434"/>
    <mergeCell ref="C1435:H1435"/>
    <mergeCell ref="I1435:J1435"/>
    <mergeCell ref="K1435:L1435"/>
    <mergeCell ref="C1436:H1436"/>
    <mergeCell ref="I1436:J1436"/>
    <mergeCell ref="K1436:L1436"/>
    <mergeCell ref="K1437:L1437"/>
    <mergeCell ref="A1438:H1438"/>
    <mergeCell ref="I1438:J1438"/>
    <mergeCell ref="K1438:L1438"/>
    <mergeCell ref="A1439:H1439"/>
    <mergeCell ref="I1439:J1439"/>
    <mergeCell ref="K1439:L1439"/>
    <mergeCell ref="K1440:L1440"/>
    <mergeCell ref="C1441:H1441"/>
    <mergeCell ref="I1441:J1441"/>
    <mergeCell ref="K1441:L1441"/>
    <mergeCell ref="C1442:H1442"/>
    <mergeCell ref="I1442:J1442"/>
    <mergeCell ref="K1442:L1442"/>
    <mergeCell ref="K1443:L1443"/>
    <mergeCell ref="C1444:H1444"/>
    <mergeCell ref="I1444:J1444"/>
    <mergeCell ref="K1444:L1444"/>
    <mergeCell ref="A1445:H1445"/>
    <mergeCell ref="I1445:J1445"/>
    <mergeCell ref="K1445:L1445"/>
    <mergeCell ref="K1446:L1446"/>
    <mergeCell ref="C1447:H1447"/>
    <mergeCell ref="I1447:J1447"/>
    <mergeCell ref="K1447:L1447"/>
    <mergeCell ref="C1448:H1448"/>
    <mergeCell ref="I1448:J1448"/>
    <mergeCell ref="K1448:L1448"/>
    <mergeCell ref="K1449:L1449"/>
    <mergeCell ref="C1450:H1450"/>
    <mergeCell ref="I1450:J1450"/>
    <mergeCell ref="K1450:L1450"/>
    <mergeCell ref="C1451:H1451"/>
    <mergeCell ref="I1451:J1451"/>
    <mergeCell ref="K1451:L1451"/>
    <mergeCell ref="K1452:L1452"/>
    <mergeCell ref="A1453:H1453"/>
    <mergeCell ref="I1453:J1453"/>
    <mergeCell ref="K1453:L1453"/>
    <mergeCell ref="C1454:H1454"/>
    <mergeCell ref="I1454:J1454"/>
    <mergeCell ref="K1454:L1454"/>
    <mergeCell ref="A1452:H1452"/>
    <mergeCell ref="I1452:J1452"/>
    <mergeCell ref="K1455:L1455"/>
    <mergeCell ref="C1456:H1456"/>
    <mergeCell ref="I1456:J1456"/>
    <mergeCell ref="K1456:L1456"/>
    <mergeCell ref="A1457:H1457"/>
    <mergeCell ref="I1457:J1457"/>
    <mergeCell ref="K1457:L1457"/>
    <mergeCell ref="K1458:L1458"/>
    <mergeCell ref="C1459:H1459"/>
    <mergeCell ref="I1459:J1459"/>
    <mergeCell ref="K1459:L1459"/>
    <mergeCell ref="C1460:H1460"/>
    <mergeCell ref="I1460:J1460"/>
    <mergeCell ref="K1460:L1460"/>
    <mergeCell ref="K1461:L1461"/>
    <mergeCell ref="C1462:H1462"/>
    <mergeCell ref="I1462:J1462"/>
    <mergeCell ref="K1462:L1462"/>
    <mergeCell ref="C1463:H1463"/>
    <mergeCell ref="I1463:J1463"/>
    <mergeCell ref="K1463:L1463"/>
    <mergeCell ref="K1464:L1464"/>
    <mergeCell ref="A1465:H1465"/>
    <mergeCell ref="I1465:J1465"/>
    <mergeCell ref="K1465:L1465"/>
    <mergeCell ref="C1466:H1466"/>
    <mergeCell ref="I1466:J1466"/>
    <mergeCell ref="K1466:L1466"/>
    <mergeCell ref="A1464:H1464"/>
    <mergeCell ref="I1464:J1464"/>
    <mergeCell ref="K1467:L1467"/>
    <mergeCell ref="C1468:H1468"/>
    <mergeCell ref="I1468:J1468"/>
    <mergeCell ref="K1468:L1468"/>
    <mergeCell ref="A1469:H1469"/>
    <mergeCell ref="I1469:J1469"/>
    <mergeCell ref="K1469:L1469"/>
    <mergeCell ref="K1470:L1470"/>
    <mergeCell ref="C1471:H1471"/>
    <mergeCell ref="I1471:J1471"/>
    <mergeCell ref="K1471:L1471"/>
    <mergeCell ref="C1472:H1472"/>
    <mergeCell ref="I1472:J1472"/>
    <mergeCell ref="K1472:L1472"/>
    <mergeCell ref="K1473:L1473"/>
    <mergeCell ref="A1474:H1474"/>
    <mergeCell ref="I1474:J1474"/>
    <mergeCell ref="K1474:L1474"/>
    <mergeCell ref="A1475:H1475"/>
    <mergeCell ref="I1475:J1475"/>
    <mergeCell ref="K1475:L1475"/>
    <mergeCell ref="A1473:B1473"/>
    <mergeCell ref="C1473:H1473"/>
    <mergeCell ref="I1473:J1473"/>
    <mergeCell ref="K1476:L1476"/>
    <mergeCell ref="C1477:H1477"/>
    <mergeCell ref="I1477:J1477"/>
    <mergeCell ref="K1477:L1477"/>
    <mergeCell ref="A1478:H1478"/>
    <mergeCell ref="I1478:J1478"/>
    <mergeCell ref="K1478:L1478"/>
    <mergeCell ref="K1479:L1479"/>
    <mergeCell ref="C1480:H1480"/>
    <mergeCell ref="I1480:J1480"/>
    <mergeCell ref="K1480:L1480"/>
    <mergeCell ref="C1481:H1481"/>
    <mergeCell ref="I1481:J1481"/>
    <mergeCell ref="K1481:L1481"/>
    <mergeCell ref="K1482:L1482"/>
    <mergeCell ref="A1483:H1483"/>
    <mergeCell ref="I1483:J1483"/>
    <mergeCell ref="K1483:L1483"/>
    <mergeCell ref="A1484:H1484"/>
    <mergeCell ref="I1484:J1484"/>
    <mergeCell ref="K1484:L1484"/>
    <mergeCell ref="A1482:H1482"/>
    <mergeCell ref="I1482:J1482"/>
    <mergeCell ref="K1485:L1485"/>
    <mergeCell ref="A1486:H1486"/>
    <mergeCell ref="I1486:J1486"/>
    <mergeCell ref="K1486:L1486"/>
    <mergeCell ref="A1487:H1487"/>
    <mergeCell ref="I1487:J1487"/>
    <mergeCell ref="K1487:L1487"/>
    <mergeCell ref="A1485:H1485"/>
    <mergeCell ref="I1485:J1485"/>
    <mergeCell ref="K1488:L1488"/>
    <mergeCell ref="A1489:H1489"/>
    <mergeCell ref="I1489:J1489"/>
    <mergeCell ref="K1489:L1489"/>
    <mergeCell ref="A1490:H1490"/>
    <mergeCell ref="I1490:J1490"/>
    <mergeCell ref="K1490:L1490"/>
    <mergeCell ref="A1488:H1488"/>
    <mergeCell ref="I1488:J1488"/>
    <mergeCell ref="K1491:L1491"/>
    <mergeCell ref="A1492:H1492"/>
    <mergeCell ref="I1492:J1492"/>
    <mergeCell ref="K1492:L1492"/>
    <mergeCell ref="A1493:H1493"/>
    <mergeCell ref="I1493:J1493"/>
    <mergeCell ref="K1493:L1493"/>
    <mergeCell ref="A1491:H1491"/>
    <mergeCell ref="I1491:J1491"/>
    <mergeCell ref="K1494:L1494"/>
    <mergeCell ref="C1495:H1495"/>
    <mergeCell ref="I1495:J1495"/>
    <mergeCell ref="K1495:L1495"/>
    <mergeCell ref="C1496:H1496"/>
    <mergeCell ref="I1496:J1496"/>
    <mergeCell ref="K1496:L1496"/>
    <mergeCell ref="K1497:L1497"/>
    <mergeCell ref="A1498:H1498"/>
    <mergeCell ref="I1498:J1498"/>
    <mergeCell ref="K1498:L1498"/>
    <mergeCell ref="C1499:H1499"/>
    <mergeCell ref="I1499:J1499"/>
    <mergeCell ref="K1499:L1499"/>
    <mergeCell ref="A1499:B1499"/>
    <mergeCell ref="K1500:L1500"/>
    <mergeCell ref="C1501:H1501"/>
    <mergeCell ref="I1501:J1501"/>
    <mergeCell ref="K1501:L1501"/>
    <mergeCell ref="A1502:H1502"/>
    <mergeCell ref="I1502:J1502"/>
    <mergeCell ref="K1502:L1502"/>
    <mergeCell ref="K1503:L1503"/>
    <mergeCell ref="C1504:H1504"/>
    <mergeCell ref="I1504:J1504"/>
    <mergeCell ref="K1504:L1504"/>
    <mergeCell ref="C1505:H1505"/>
    <mergeCell ref="I1505:J1505"/>
    <mergeCell ref="K1505:L1505"/>
    <mergeCell ref="K1506:L1506"/>
    <mergeCell ref="C1507:H1507"/>
    <mergeCell ref="I1507:J1507"/>
    <mergeCell ref="K1507:L1507"/>
    <mergeCell ref="C1508:H1508"/>
    <mergeCell ref="I1508:J1508"/>
    <mergeCell ref="K1508:L1508"/>
    <mergeCell ref="K1509:L1509"/>
    <mergeCell ref="A1510:H1510"/>
    <mergeCell ref="I1510:J1510"/>
    <mergeCell ref="K1510:L1510"/>
    <mergeCell ref="C1511:H1511"/>
    <mergeCell ref="I1511:J1511"/>
    <mergeCell ref="K1511:L1511"/>
    <mergeCell ref="K1512:L1512"/>
    <mergeCell ref="C1513:H1513"/>
    <mergeCell ref="I1513:J1513"/>
    <mergeCell ref="K1513:L1513"/>
    <mergeCell ref="C1514:H1514"/>
    <mergeCell ref="I1514:J1514"/>
    <mergeCell ref="K1514:L1514"/>
    <mergeCell ref="K1515:L1515"/>
    <mergeCell ref="C1516:H1516"/>
    <mergeCell ref="I1516:J1516"/>
    <mergeCell ref="K1516:L1516"/>
    <mergeCell ref="C1517:H1517"/>
    <mergeCell ref="I1517:J1517"/>
    <mergeCell ref="K1517:L1517"/>
    <mergeCell ref="K1518:L1518"/>
    <mergeCell ref="C1519:H1519"/>
    <mergeCell ref="I1519:J1519"/>
    <mergeCell ref="K1519:L1519"/>
    <mergeCell ref="C1520:H1520"/>
    <mergeCell ref="I1520:J1520"/>
    <mergeCell ref="K1520:L1520"/>
    <mergeCell ref="K1521:L1521"/>
    <mergeCell ref="C1522:H1522"/>
    <mergeCell ref="I1522:J1522"/>
    <mergeCell ref="K1522:L1522"/>
    <mergeCell ref="C1523:H1523"/>
    <mergeCell ref="I1523:J1523"/>
    <mergeCell ref="K1523:L1523"/>
    <mergeCell ref="K1524:L1524"/>
    <mergeCell ref="C1525:H1525"/>
    <mergeCell ref="I1525:J1525"/>
    <mergeCell ref="K1525:L1525"/>
    <mergeCell ref="C1526:H1526"/>
    <mergeCell ref="I1526:J1526"/>
    <mergeCell ref="K1526:L1526"/>
    <mergeCell ref="K1527:L1527"/>
    <mergeCell ref="C1528:H1528"/>
    <mergeCell ref="I1528:J1528"/>
    <mergeCell ref="K1528:L1528"/>
    <mergeCell ref="C1529:H1529"/>
    <mergeCell ref="I1529:J1529"/>
    <mergeCell ref="K1529:L1529"/>
    <mergeCell ref="K1530:L1530"/>
    <mergeCell ref="C1531:H1531"/>
    <mergeCell ref="I1531:J1531"/>
    <mergeCell ref="K1531:L1531"/>
    <mergeCell ref="C1532:H1532"/>
    <mergeCell ref="I1532:J1532"/>
    <mergeCell ref="K1532:L1532"/>
    <mergeCell ref="K1533:L1533"/>
    <mergeCell ref="C1534:H1534"/>
    <mergeCell ref="I1534:J1534"/>
    <mergeCell ref="K1534:L1534"/>
    <mergeCell ref="C1535:H1535"/>
    <mergeCell ref="I1535:J1535"/>
    <mergeCell ref="K1535:L1535"/>
    <mergeCell ref="C1536:H1536"/>
    <mergeCell ref="I1536:J1536"/>
    <mergeCell ref="K1536:L1536"/>
    <mergeCell ref="C1537:H1537"/>
    <mergeCell ref="I1537:J1537"/>
    <mergeCell ref="K1537:L1537"/>
    <mergeCell ref="K1538:L1538"/>
    <mergeCell ref="C1539:H1539"/>
    <mergeCell ref="I1539:J1539"/>
    <mergeCell ref="K1539:L1539"/>
    <mergeCell ref="C1540:H1540"/>
    <mergeCell ref="I1540:J1540"/>
    <mergeCell ref="K1540:L1540"/>
    <mergeCell ref="K1541:L1541"/>
    <mergeCell ref="A1542:H1542"/>
    <mergeCell ref="I1542:J1542"/>
    <mergeCell ref="K1542:L1542"/>
    <mergeCell ref="C1543:H1543"/>
    <mergeCell ref="I1543:J1543"/>
    <mergeCell ref="K1543:L1543"/>
    <mergeCell ref="K1544:L1544"/>
    <mergeCell ref="C1545:H1545"/>
    <mergeCell ref="I1545:J1545"/>
    <mergeCell ref="K1545:L1545"/>
    <mergeCell ref="C1546:H1546"/>
    <mergeCell ref="I1546:J1546"/>
    <mergeCell ref="K1546:L1546"/>
    <mergeCell ref="K1547:L1547"/>
    <mergeCell ref="C1548:H1548"/>
    <mergeCell ref="I1548:J1548"/>
    <mergeCell ref="K1548:L1548"/>
    <mergeCell ref="C1549:H1549"/>
    <mergeCell ref="I1549:J1549"/>
    <mergeCell ref="K1549:L1549"/>
    <mergeCell ref="K1550:L1550"/>
    <mergeCell ref="C1551:H1551"/>
    <mergeCell ref="I1551:J1551"/>
    <mergeCell ref="K1551:L1551"/>
    <mergeCell ref="C1552:H1552"/>
    <mergeCell ref="I1552:J1552"/>
    <mergeCell ref="K1552:L1552"/>
    <mergeCell ref="K1553:L1553"/>
    <mergeCell ref="C1554:H1554"/>
    <mergeCell ref="I1554:J1554"/>
    <mergeCell ref="K1554:L1554"/>
    <mergeCell ref="C1555:H1555"/>
    <mergeCell ref="I1555:J1555"/>
    <mergeCell ref="K1555:L1555"/>
    <mergeCell ref="I1553:J1553"/>
    <mergeCell ref="K1556:L1556"/>
    <mergeCell ref="A1557:H1557"/>
    <mergeCell ref="I1557:J1557"/>
    <mergeCell ref="K1557:L1557"/>
    <mergeCell ref="A1558:H1558"/>
    <mergeCell ref="I1558:J1558"/>
    <mergeCell ref="K1558:L1558"/>
    <mergeCell ref="C1556:H1556"/>
    <mergeCell ref="I1556:J1556"/>
    <mergeCell ref="K1559:L1559"/>
    <mergeCell ref="C1560:H1560"/>
    <mergeCell ref="I1560:J1560"/>
    <mergeCell ref="K1560:L1560"/>
    <mergeCell ref="C1561:H1561"/>
    <mergeCell ref="I1561:J1561"/>
    <mergeCell ref="K1561:L1561"/>
    <mergeCell ref="K1562:L1562"/>
    <mergeCell ref="C1563:H1563"/>
    <mergeCell ref="I1563:J1563"/>
    <mergeCell ref="K1563:L1563"/>
    <mergeCell ref="C1564:H1564"/>
    <mergeCell ref="I1564:J1564"/>
    <mergeCell ref="K1564:L1564"/>
    <mergeCell ref="K1565:L1565"/>
    <mergeCell ref="C1566:H1566"/>
    <mergeCell ref="I1566:J1566"/>
    <mergeCell ref="K1566:L1566"/>
    <mergeCell ref="A1567:H1567"/>
    <mergeCell ref="I1567:J1567"/>
    <mergeCell ref="K1567:L1567"/>
    <mergeCell ref="A1565:B1565"/>
    <mergeCell ref="A1566:B1566"/>
    <mergeCell ref="C1565:H1565"/>
    <mergeCell ref="K1568:L1568"/>
    <mergeCell ref="C1569:H1569"/>
    <mergeCell ref="I1569:J1569"/>
    <mergeCell ref="K1569:L1569"/>
    <mergeCell ref="C1570:H1570"/>
    <mergeCell ref="I1570:J1570"/>
    <mergeCell ref="K1570:L1570"/>
    <mergeCell ref="A1568:H1568"/>
    <mergeCell ref="I1568:J1568"/>
    <mergeCell ref="K1571:L1571"/>
    <mergeCell ref="C1572:H1572"/>
    <mergeCell ref="I1572:J1572"/>
    <mergeCell ref="K1572:L1572"/>
    <mergeCell ref="K1573:L1573"/>
    <mergeCell ref="C1574:H1574"/>
    <mergeCell ref="I1574:J1574"/>
    <mergeCell ref="K1574:L1574"/>
    <mergeCell ref="I1575:J1575"/>
    <mergeCell ref="K1575:L1575"/>
    <mergeCell ref="K1576:L1576"/>
    <mergeCell ref="C1577:H1577"/>
    <mergeCell ref="I1577:J1577"/>
    <mergeCell ref="K1577:L1577"/>
    <mergeCell ref="C1578:H1578"/>
    <mergeCell ref="I1578:J1578"/>
    <mergeCell ref="K1578:L1578"/>
    <mergeCell ref="K1579:L1579"/>
    <mergeCell ref="C1580:H1580"/>
    <mergeCell ref="I1580:J1580"/>
    <mergeCell ref="K1580:L1580"/>
    <mergeCell ref="C1581:H1581"/>
    <mergeCell ref="I1581:J1581"/>
    <mergeCell ref="K1581:L1581"/>
    <mergeCell ref="K1582:L1582"/>
    <mergeCell ref="C1583:H1583"/>
    <mergeCell ref="I1583:J1583"/>
    <mergeCell ref="K1583:L1583"/>
    <mergeCell ref="C1584:H1584"/>
    <mergeCell ref="I1584:J1584"/>
    <mergeCell ref="K1584:L1584"/>
    <mergeCell ref="I1582:J1582"/>
    <mergeCell ref="K1585:L1585"/>
    <mergeCell ref="C1586:H1586"/>
    <mergeCell ref="I1586:J1586"/>
    <mergeCell ref="K1586:L1586"/>
    <mergeCell ref="I1587:J1587"/>
    <mergeCell ref="K1587:L1587"/>
    <mergeCell ref="K1588:L1588"/>
    <mergeCell ref="C1589:H1589"/>
    <mergeCell ref="I1589:J1589"/>
    <mergeCell ref="K1589:L1589"/>
    <mergeCell ref="C1590:H1590"/>
    <mergeCell ref="I1590:J1590"/>
    <mergeCell ref="K1590:L1590"/>
    <mergeCell ref="K1591:L1591"/>
    <mergeCell ref="C1592:H1592"/>
    <mergeCell ref="I1592:J1592"/>
    <mergeCell ref="K1592:L1592"/>
    <mergeCell ref="K1593:L1593"/>
    <mergeCell ref="K1594:L1594"/>
    <mergeCell ref="C1595:H1595"/>
    <mergeCell ref="I1595:J1595"/>
    <mergeCell ref="K1595:L1595"/>
    <mergeCell ref="A1596:H1596"/>
    <mergeCell ref="I1596:J1596"/>
    <mergeCell ref="K1596:L1596"/>
    <mergeCell ref="K1597:L1597"/>
    <mergeCell ref="C1598:H1598"/>
    <mergeCell ref="I1598:J1598"/>
    <mergeCell ref="K1598:L1598"/>
    <mergeCell ref="A1598:B1598"/>
    <mergeCell ref="A1597:H1597"/>
    <mergeCell ref="I1597:J1597"/>
    <mergeCell ref="I1599:J1599"/>
    <mergeCell ref="K1599:L1599"/>
    <mergeCell ref="K1600:L1600"/>
    <mergeCell ref="C1601:H1601"/>
    <mergeCell ref="I1601:J1601"/>
    <mergeCell ref="K1601:L1601"/>
    <mergeCell ref="C1602:H1602"/>
    <mergeCell ref="I1602:J1602"/>
    <mergeCell ref="K1602:L1602"/>
    <mergeCell ref="K1603:L1603"/>
    <mergeCell ref="C1604:H1604"/>
    <mergeCell ref="I1604:J1604"/>
    <mergeCell ref="K1604:L1604"/>
    <mergeCell ref="K1605:L1605"/>
    <mergeCell ref="K1606:L1606"/>
    <mergeCell ref="C1607:H1607"/>
    <mergeCell ref="I1607:J1607"/>
    <mergeCell ref="K1607:L1607"/>
    <mergeCell ref="C1608:H1608"/>
    <mergeCell ref="I1608:J1608"/>
    <mergeCell ref="K1608:L1608"/>
    <mergeCell ref="K1609:L1609"/>
    <mergeCell ref="A1610:H1610"/>
    <mergeCell ref="I1610:J1610"/>
    <mergeCell ref="K1610:L1610"/>
    <mergeCell ref="C1611:H1611"/>
    <mergeCell ref="I1611:J1611"/>
    <mergeCell ref="K1611:L1611"/>
    <mergeCell ref="K1612:L1612"/>
    <mergeCell ref="C1613:H1613"/>
    <mergeCell ref="I1613:J1613"/>
    <mergeCell ref="K1613:L1613"/>
    <mergeCell ref="C1614:H1614"/>
    <mergeCell ref="I1614:J1614"/>
    <mergeCell ref="K1614:L1614"/>
    <mergeCell ref="K1615:L1615"/>
    <mergeCell ref="A1616:H1616"/>
    <mergeCell ref="I1616:J1616"/>
    <mergeCell ref="K1616:L1616"/>
    <mergeCell ref="A1617:H1617"/>
    <mergeCell ref="I1617:J1617"/>
    <mergeCell ref="K1617:L1617"/>
    <mergeCell ref="K1618:L1618"/>
    <mergeCell ref="C1619:H1619"/>
    <mergeCell ref="I1619:J1619"/>
    <mergeCell ref="K1619:L1619"/>
    <mergeCell ref="C1620:H1620"/>
    <mergeCell ref="I1620:J1620"/>
    <mergeCell ref="K1620:L1620"/>
    <mergeCell ref="K1621:L1621"/>
    <mergeCell ref="C1622:H1622"/>
    <mergeCell ref="I1622:J1622"/>
    <mergeCell ref="K1622:L1622"/>
    <mergeCell ref="C1623:H1623"/>
    <mergeCell ref="I1623:J1623"/>
    <mergeCell ref="K1623:L1623"/>
    <mergeCell ref="K1624:L1624"/>
    <mergeCell ref="C1625:H1625"/>
    <mergeCell ref="I1625:J1625"/>
    <mergeCell ref="K1625:L1625"/>
    <mergeCell ref="C1626:H1626"/>
    <mergeCell ref="I1626:J1626"/>
    <mergeCell ref="K1626:L1626"/>
    <mergeCell ref="K1627:L1627"/>
    <mergeCell ref="C1628:H1628"/>
    <mergeCell ref="I1628:J1628"/>
    <mergeCell ref="K1628:L1628"/>
    <mergeCell ref="C1629:H1629"/>
    <mergeCell ref="I1629:J1629"/>
    <mergeCell ref="K1629:L1629"/>
    <mergeCell ref="K1630:L1630"/>
    <mergeCell ref="C1631:H1631"/>
    <mergeCell ref="I1631:J1631"/>
    <mergeCell ref="K1631:L1631"/>
    <mergeCell ref="C1632:H1632"/>
    <mergeCell ref="I1632:J1632"/>
    <mergeCell ref="K1632:L1632"/>
    <mergeCell ref="K1633:L1633"/>
    <mergeCell ref="C1634:H1634"/>
    <mergeCell ref="I1634:J1634"/>
    <mergeCell ref="K1634:L1634"/>
    <mergeCell ref="C1635:H1635"/>
    <mergeCell ref="I1635:J1635"/>
    <mergeCell ref="K1635:L1635"/>
    <mergeCell ref="I1633:J1633"/>
    <mergeCell ref="K1636:L1636"/>
    <mergeCell ref="C1637:H1637"/>
    <mergeCell ref="I1637:J1637"/>
    <mergeCell ref="K1637:L1637"/>
    <mergeCell ref="C1638:H1638"/>
    <mergeCell ref="I1638:J1638"/>
    <mergeCell ref="K1638:L1638"/>
    <mergeCell ref="K1639:L1639"/>
    <mergeCell ref="C1640:H1640"/>
    <mergeCell ref="I1640:J1640"/>
    <mergeCell ref="K1640:L1640"/>
    <mergeCell ref="C1641:H1641"/>
    <mergeCell ref="I1641:J1641"/>
    <mergeCell ref="K1641:L1641"/>
    <mergeCell ref="K1642:L1642"/>
    <mergeCell ref="C1643:H1643"/>
    <mergeCell ref="I1643:J1643"/>
    <mergeCell ref="K1643:L1643"/>
    <mergeCell ref="A1644:H1644"/>
    <mergeCell ref="I1644:J1644"/>
    <mergeCell ref="K1644:L1644"/>
    <mergeCell ref="I1645:J1645"/>
    <mergeCell ref="K1645:L1645"/>
    <mergeCell ref="C1646:H1646"/>
    <mergeCell ref="I1646:J1646"/>
    <mergeCell ref="K1646:L1646"/>
    <mergeCell ref="A1646:B1646"/>
    <mergeCell ref="K1647:L1647"/>
    <mergeCell ref="C1648:H1648"/>
    <mergeCell ref="I1648:J1648"/>
    <mergeCell ref="K1648:L1648"/>
    <mergeCell ref="C1649:H1649"/>
    <mergeCell ref="I1649:J1649"/>
    <mergeCell ref="K1649:L1649"/>
    <mergeCell ref="K1650:L1650"/>
    <mergeCell ref="C1651:H1651"/>
    <mergeCell ref="I1651:J1651"/>
    <mergeCell ref="K1651:L1651"/>
    <mergeCell ref="C1652:H1652"/>
    <mergeCell ref="I1652:J1652"/>
    <mergeCell ref="K1652:L1652"/>
    <mergeCell ref="I1650:J1650"/>
    <mergeCell ref="K1653:L1653"/>
    <mergeCell ref="C1654:H1654"/>
    <mergeCell ref="I1654:J1654"/>
    <mergeCell ref="K1654:L1654"/>
    <mergeCell ref="C1655:H1655"/>
    <mergeCell ref="I1655:J1655"/>
    <mergeCell ref="K1655:L1655"/>
    <mergeCell ref="K1656:L1656"/>
    <mergeCell ref="C1657:H1657"/>
    <mergeCell ref="I1657:J1657"/>
    <mergeCell ref="K1657:L1657"/>
    <mergeCell ref="C1658:H1658"/>
    <mergeCell ref="I1658:J1658"/>
    <mergeCell ref="K1658:L1658"/>
    <mergeCell ref="K1659:L1659"/>
    <mergeCell ref="C1660:H1660"/>
    <mergeCell ref="I1660:J1660"/>
    <mergeCell ref="K1660:L1660"/>
    <mergeCell ref="C1661:H1661"/>
    <mergeCell ref="I1661:J1661"/>
    <mergeCell ref="K1661:L1661"/>
    <mergeCell ref="K1662:L1662"/>
    <mergeCell ref="C1663:H1663"/>
    <mergeCell ref="I1663:J1663"/>
    <mergeCell ref="K1663:L1663"/>
    <mergeCell ref="C1664:H1664"/>
    <mergeCell ref="I1664:J1664"/>
    <mergeCell ref="K1664:L1664"/>
    <mergeCell ref="K1665:L1665"/>
    <mergeCell ref="C1666:H1666"/>
    <mergeCell ref="I1666:J1666"/>
    <mergeCell ref="K1666:L1666"/>
    <mergeCell ref="C1667:H1667"/>
    <mergeCell ref="I1667:J1667"/>
    <mergeCell ref="K1667:L1667"/>
    <mergeCell ref="K1668:L1668"/>
    <mergeCell ref="C1669:H1669"/>
    <mergeCell ref="I1669:J1669"/>
    <mergeCell ref="K1669:L1669"/>
    <mergeCell ref="C1670:H1670"/>
    <mergeCell ref="I1670:J1670"/>
    <mergeCell ref="K1670:L1670"/>
    <mergeCell ref="K1671:L1671"/>
    <mergeCell ref="C1672:H1672"/>
    <mergeCell ref="I1672:J1672"/>
    <mergeCell ref="K1672:L1672"/>
    <mergeCell ref="C1673:H1673"/>
    <mergeCell ref="I1673:J1673"/>
    <mergeCell ref="K1673:L1673"/>
    <mergeCell ref="K1674:L1674"/>
    <mergeCell ref="C1675:H1675"/>
    <mergeCell ref="I1675:J1675"/>
    <mergeCell ref="K1675:L1675"/>
    <mergeCell ref="C1676:H1676"/>
    <mergeCell ref="I1676:J1676"/>
    <mergeCell ref="K1676:L1676"/>
    <mergeCell ref="K1677:L1677"/>
    <mergeCell ref="C1678:H1678"/>
    <mergeCell ref="I1678:J1678"/>
    <mergeCell ref="K1678:L1678"/>
    <mergeCell ref="A1679:H1679"/>
    <mergeCell ref="I1679:J1679"/>
    <mergeCell ref="K1679:L1679"/>
    <mergeCell ref="K1680:L1680"/>
    <mergeCell ref="C1681:H1681"/>
    <mergeCell ref="I1681:J1681"/>
    <mergeCell ref="K1681:L1681"/>
    <mergeCell ref="C1682:H1682"/>
    <mergeCell ref="I1682:J1682"/>
    <mergeCell ref="K1682:L1682"/>
    <mergeCell ref="K1683:L1683"/>
    <mergeCell ref="C1684:H1684"/>
    <mergeCell ref="I1684:J1684"/>
    <mergeCell ref="K1684:L1684"/>
    <mergeCell ref="C1685:H1685"/>
    <mergeCell ref="I1685:J1685"/>
    <mergeCell ref="K1685:L1685"/>
    <mergeCell ref="K1686:L1686"/>
    <mergeCell ref="C1687:H1687"/>
    <mergeCell ref="I1687:J1687"/>
    <mergeCell ref="K1687:L1687"/>
    <mergeCell ref="C1688:H1688"/>
    <mergeCell ref="I1688:J1688"/>
    <mergeCell ref="K1688:L1688"/>
    <mergeCell ref="K1689:L1689"/>
    <mergeCell ref="C1690:H1690"/>
    <mergeCell ref="I1690:J1690"/>
    <mergeCell ref="K1690:L1690"/>
    <mergeCell ref="C1691:H1691"/>
    <mergeCell ref="I1691:J1691"/>
    <mergeCell ref="K1691:L1691"/>
    <mergeCell ref="I1689:J1689"/>
    <mergeCell ref="K1692:L1692"/>
    <mergeCell ref="C1693:H1693"/>
    <mergeCell ref="I1693:J1693"/>
    <mergeCell ref="K1693:L1693"/>
    <mergeCell ref="C1694:H1694"/>
    <mergeCell ref="I1694:J1694"/>
    <mergeCell ref="K1694:L1694"/>
    <mergeCell ref="I1692:J1692"/>
    <mergeCell ref="K1695:L1695"/>
    <mergeCell ref="C1696:H1696"/>
    <mergeCell ref="I1696:J1696"/>
    <mergeCell ref="K1696:L1696"/>
    <mergeCell ref="C1697:H1697"/>
    <mergeCell ref="I1697:J1697"/>
    <mergeCell ref="K1697:L1697"/>
    <mergeCell ref="I1695:J1695"/>
    <mergeCell ref="K1698:L1698"/>
    <mergeCell ref="C1699:H1699"/>
    <mergeCell ref="I1699:J1699"/>
    <mergeCell ref="K1699:L1699"/>
    <mergeCell ref="C1700:H1700"/>
    <mergeCell ref="I1700:J1700"/>
    <mergeCell ref="K1700:L1700"/>
    <mergeCell ref="K1701:L1701"/>
    <mergeCell ref="C1702:H1702"/>
    <mergeCell ref="I1702:J1702"/>
    <mergeCell ref="K1702:L1702"/>
    <mergeCell ref="C1703:H1703"/>
    <mergeCell ref="I1703:J1703"/>
    <mergeCell ref="K1703:L1703"/>
    <mergeCell ref="K1704:L1704"/>
    <mergeCell ref="C1705:H1705"/>
    <mergeCell ref="I1705:J1705"/>
    <mergeCell ref="K1705:L1705"/>
    <mergeCell ref="C1706:H1706"/>
    <mergeCell ref="I1706:J1706"/>
    <mergeCell ref="K1706:L1706"/>
    <mergeCell ref="K1707:L1707"/>
    <mergeCell ref="C1708:H1708"/>
    <mergeCell ref="I1708:J1708"/>
    <mergeCell ref="K1708:L1708"/>
    <mergeCell ref="C1709:H1709"/>
    <mergeCell ref="I1709:J1709"/>
    <mergeCell ref="K1709:L1709"/>
    <mergeCell ref="K1710:L1710"/>
    <mergeCell ref="C1711:H1711"/>
    <mergeCell ref="I1711:J1711"/>
    <mergeCell ref="K1711:L1711"/>
    <mergeCell ref="C1712:H1712"/>
    <mergeCell ref="I1712:J1712"/>
    <mergeCell ref="K1712:L1712"/>
    <mergeCell ref="K1713:L1713"/>
    <mergeCell ref="A1714:H1714"/>
    <mergeCell ref="I1714:J1714"/>
    <mergeCell ref="K1714:L1714"/>
    <mergeCell ref="A1715:H1715"/>
    <mergeCell ref="I1715:J1715"/>
    <mergeCell ref="K1715:L1715"/>
    <mergeCell ref="K1716:L1716"/>
    <mergeCell ref="C1717:H1717"/>
    <mergeCell ref="I1717:J1717"/>
    <mergeCell ref="K1717:L1717"/>
    <mergeCell ref="C1718:H1718"/>
    <mergeCell ref="I1718:J1718"/>
    <mergeCell ref="K1718:L1718"/>
    <mergeCell ref="K1719:L1719"/>
    <mergeCell ref="C1720:H1720"/>
    <mergeCell ref="I1720:J1720"/>
    <mergeCell ref="K1720:L1720"/>
    <mergeCell ref="C1721:H1721"/>
    <mergeCell ref="I1721:J1721"/>
    <mergeCell ref="K1721:L1721"/>
    <mergeCell ref="K1722:L1722"/>
    <mergeCell ref="A1723:H1723"/>
    <mergeCell ref="I1723:J1723"/>
    <mergeCell ref="K1723:L1723"/>
    <mergeCell ref="C1724:H1724"/>
    <mergeCell ref="I1724:J1724"/>
    <mergeCell ref="K1724:L1724"/>
    <mergeCell ref="A1722:H1722"/>
    <mergeCell ref="I1722:J1722"/>
    <mergeCell ref="K1725:L1725"/>
    <mergeCell ref="C1726:H1726"/>
    <mergeCell ref="I1726:J1726"/>
    <mergeCell ref="K1726:L1726"/>
    <mergeCell ref="K1727:L1727"/>
    <mergeCell ref="C1728:H1728"/>
    <mergeCell ref="I1728:J1728"/>
    <mergeCell ref="K1728:L1728"/>
    <mergeCell ref="K1729:L1729"/>
    <mergeCell ref="K1730:L1730"/>
    <mergeCell ref="C1731:H1731"/>
    <mergeCell ref="I1731:J1731"/>
    <mergeCell ref="K1731:L1731"/>
    <mergeCell ref="C1732:H1732"/>
    <mergeCell ref="I1732:J1732"/>
    <mergeCell ref="K1732:L1732"/>
    <mergeCell ref="K1733:L1733"/>
    <mergeCell ref="A1734:H1734"/>
    <mergeCell ref="I1734:J1734"/>
    <mergeCell ref="K1734:L1734"/>
    <mergeCell ref="A1735:H1735"/>
    <mergeCell ref="I1735:J1735"/>
    <mergeCell ref="K1735:L1735"/>
    <mergeCell ref="K1736:L1736"/>
    <mergeCell ref="C1737:H1737"/>
    <mergeCell ref="I1737:J1737"/>
    <mergeCell ref="K1737:L1737"/>
    <mergeCell ref="C1738:H1738"/>
    <mergeCell ref="I1738:J1738"/>
    <mergeCell ref="K1738:L1738"/>
    <mergeCell ref="K1739:L1739"/>
    <mergeCell ref="C1740:H1740"/>
    <mergeCell ref="I1740:J1740"/>
    <mergeCell ref="K1740:L1740"/>
    <mergeCell ref="C1741:H1741"/>
    <mergeCell ref="I1741:J1741"/>
    <mergeCell ref="K1741:L1741"/>
    <mergeCell ref="K1742:L1742"/>
    <mergeCell ref="C1743:H1743"/>
    <mergeCell ref="I1743:J1743"/>
    <mergeCell ref="K1743:L1743"/>
    <mergeCell ref="C1744:H1744"/>
    <mergeCell ref="I1744:J1744"/>
    <mergeCell ref="K1744:L1744"/>
    <mergeCell ref="I1742:J1742"/>
    <mergeCell ref="K1745:L1745"/>
    <mergeCell ref="C1746:H1746"/>
    <mergeCell ref="I1746:J1746"/>
    <mergeCell ref="K1746:L1746"/>
    <mergeCell ref="A1747:H1747"/>
    <mergeCell ref="I1747:J1747"/>
    <mergeCell ref="K1747:L1747"/>
    <mergeCell ref="A1745:B1745"/>
    <mergeCell ref="A1746:B1746"/>
    <mergeCell ref="C1745:H1745"/>
    <mergeCell ref="K1748:L1748"/>
    <mergeCell ref="C1749:H1749"/>
    <mergeCell ref="I1749:J1749"/>
    <mergeCell ref="K1749:L1749"/>
    <mergeCell ref="C1750:H1750"/>
    <mergeCell ref="I1750:J1750"/>
    <mergeCell ref="K1750:L1750"/>
    <mergeCell ref="K1751:L1751"/>
    <mergeCell ref="C1752:H1752"/>
    <mergeCell ref="I1752:J1752"/>
    <mergeCell ref="K1752:L1752"/>
    <mergeCell ref="C1753:H1753"/>
    <mergeCell ref="I1753:J1753"/>
    <mergeCell ref="K1753:L1753"/>
    <mergeCell ref="K1754:L1754"/>
    <mergeCell ref="C1755:H1755"/>
    <mergeCell ref="I1755:J1755"/>
    <mergeCell ref="K1755:L1755"/>
    <mergeCell ref="C1756:H1756"/>
    <mergeCell ref="I1756:J1756"/>
    <mergeCell ref="K1756:L1756"/>
    <mergeCell ref="K1757:L1757"/>
    <mergeCell ref="C1758:H1758"/>
    <mergeCell ref="I1758:J1758"/>
    <mergeCell ref="K1758:L1758"/>
    <mergeCell ref="A1759:H1759"/>
    <mergeCell ref="I1759:J1759"/>
    <mergeCell ref="K1759:L1759"/>
    <mergeCell ref="A1757:B1757"/>
    <mergeCell ref="A1758:B1758"/>
    <mergeCell ref="C1757:H1757"/>
    <mergeCell ref="K1760:L1760"/>
    <mergeCell ref="C1761:H1761"/>
    <mergeCell ref="I1761:J1761"/>
    <mergeCell ref="K1761:L1761"/>
    <mergeCell ref="C1762:H1762"/>
    <mergeCell ref="I1762:J1762"/>
    <mergeCell ref="K1762:L1762"/>
    <mergeCell ref="K1763:L1763"/>
    <mergeCell ref="A1764:H1764"/>
    <mergeCell ref="I1764:J1764"/>
    <mergeCell ref="K1764:L1764"/>
    <mergeCell ref="C1765:H1765"/>
    <mergeCell ref="I1765:J1765"/>
    <mergeCell ref="K1765:L1765"/>
    <mergeCell ref="A1765:B1765"/>
    <mergeCell ref="K1766:L1766"/>
    <mergeCell ref="A1767:H1767"/>
    <mergeCell ref="I1767:J1767"/>
    <mergeCell ref="K1767:L1767"/>
    <mergeCell ref="A1768:H1768"/>
    <mergeCell ref="I1768:J1768"/>
    <mergeCell ref="K1768:L1768"/>
    <mergeCell ref="A1766:B1766"/>
    <mergeCell ref="C1766:H1766"/>
    <mergeCell ref="I1766:J1766"/>
    <mergeCell ref="K1769:L1769"/>
    <mergeCell ref="C1770:H1770"/>
    <mergeCell ref="I1770:J1770"/>
    <mergeCell ref="K1770:L1770"/>
    <mergeCell ref="C1771:H1771"/>
    <mergeCell ref="I1771:J1771"/>
    <mergeCell ref="K1771:L1771"/>
    <mergeCell ref="K1772:L1772"/>
    <mergeCell ref="A1773:H1773"/>
    <mergeCell ref="I1773:J1773"/>
    <mergeCell ref="K1773:L1773"/>
    <mergeCell ref="C1774:H1774"/>
    <mergeCell ref="I1774:J1774"/>
    <mergeCell ref="K1774:L1774"/>
    <mergeCell ref="K1775:L1775"/>
    <mergeCell ref="A1776:H1776"/>
    <mergeCell ref="I1776:J1776"/>
    <mergeCell ref="K1776:L1776"/>
    <mergeCell ref="A1777:H1777"/>
    <mergeCell ref="I1777:J1777"/>
    <mergeCell ref="K1777:L1777"/>
    <mergeCell ref="K1778:L1778"/>
    <mergeCell ref="C1779:H1779"/>
    <mergeCell ref="I1779:J1779"/>
    <mergeCell ref="K1779:L1779"/>
    <mergeCell ref="C1780:H1780"/>
    <mergeCell ref="I1780:J1780"/>
    <mergeCell ref="K1780:L1780"/>
    <mergeCell ref="K1781:L1781"/>
    <mergeCell ref="C1782:H1782"/>
    <mergeCell ref="I1782:J1782"/>
    <mergeCell ref="K1782:L1782"/>
    <mergeCell ref="C1783:H1783"/>
    <mergeCell ref="I1783:J1783"/>
    <mergeCell ref="K1783:L1783"/>
    <mergeCell ref="K1784:L1784"/>
    <mergeCell ref="C1785:H1785"/>
    <mergeCell ref="I1785:J1785"/>
    <mergeCell ref="K1785:L1785"/>
    <mergeCell ref="C1786:H1786"/>
    <mergeCell ref="I1786:J1786"/>
    <mergeCell ref="K1786:L1786"/>
    <mergeCell ref="K1787:L1787"/>
    <mergeCell ref="C1788:H1788"/>
    <mergeCell ref="I1788:J1788"/>
    <mergeCell ref="K1788:L1788"/>
    <mergeCell ref="C1789:H1789"/>
    <mergeCell ref="I1789:J1789"/>
    <mergeCell ref="K1789:L1789"/>
    <mergeCell ref="K1790:L1790"/>
    <mergeCell ref="C1791:H1791"/>
    <mergeCell ref="I1791:J1791"/>
    <mergeCell ref="K1791:L1791"/>
    <mergeCell ref="C1792:H1792"/>
    <mergeCell ref="I1792:J1792"/>
    <mergeCell ref="K1792:L1792"/>
    <mergeCell ref="K1793:L1793"/>
    <mergeCell ref="C1794:H1794"/>
    <mergeCell ref="I1794:J1794"/>
    <mergeCell ref="K1794:L1794"/>
    <mergeCell ref="C1795:H1795"/>
    <mergeCell ref="I1795:J1795"/>
    <mergeCell ref="K1795:L1795"/>
    <mergeCell ref="C1793:H1793"/>
    <mergeCell ref="I1793:J1793"/>
    <mergeCell ref="K1796:L1796"/>
    <mergeCell ref="C1797:H1797"/>
    <mergeCell ref="I1797:J1797"/>
    <mergeCell ref="K1797:L1797"/>
    <mergeCell ref="C1798:H1798"/>
    <mergeCell ref="I1798:J1798"/>
    <mergeCell ref="K1798:L1798"/>
    <mergeCell ref="K1799:L1799"/>
    <mergeCell ref="C1800:H1800"/>
    <mergeCell ref="I1800:J1800"/>
    <mergeCell ref="K1800:L1800"/>
    <mergeCell ref="C1801:H1801"/>
    <mergeCell ref="I1801:J1801"/>
    <mergeCell ref="K1801:L1801"/>
    <mergeCell ref="K1802:L1802"/>
    <mergeCell ref="C1803:H1803"/>
    <mergeCell ref="I1803:J1803"/>
    <mergeCell ref="K1803:L1803"/>
    <mergeCell ref="C1804:H1804"/>
    <mergeCell ref="I1804:J1804"/>
    <mergeCell ref="K1804:L1804"/>
    <mergeCell ref="C1802:H1802"/>
    <mergeCell ref="I1802:J1802"/>
    <mergeCell ref="K1805:L1805"/>
    <mergeCell ref="C1806:H1806"/>
    <mergeCell ref="I1806:J1806"/>
    <mergeCell ref="K1806:L1806"/>
    <mergeCell ref="C1807:H1807"/>
    <mergeCell ref="I1807:J1807"/>
    <mergeCell ref="K1807:L1807"/>
    <mergeCell ref="C1805:H1805"/>
    <mergeCell ref="I1805:J1805"/>
    <mergeCell ref="K1808:L1808"/>
    <mergeCell ref="C1809:H1809"/>
    <mergeCell ref="I1809:J1809"/>
    <mergeCell ref="K1809:L1809"/>
    <mergeCell ref="A1810:H1810"/>
    <mergeCell ref="I1810:J1810"/>
    <mergeCell ref="K1810:L1810"/>
    <mergeCell ref="A1809:B1809"/>
    <mergeCell ref="K1811:L1811"/>
    <mergeCell ref="C1812:H1812"/>
    <mergeCell ref="I1812:J1812"/>
    <mergeCell ref="K1812:L1812"/>
    <mergeCell ref="C1813:H1813"/>
    <mergeCell ref="I1813:J1813"/>
    <mergeCell ref="K1813:L1813"/>
    <mergeCell ref="K1814:L1814"/>
    <mergeCell ref="C1815:H1815"/>
    <mergeCell ref="I1815:J1815"/>
    <mergeCell ref="K1815:L1815"/>
    <mergeCell ref="C1816:H1816"/>
    <mergeCell ref="I1816:J1816"/>
    <mergeCell ref="K1816:L1816"/>
    <mergeCell ref="K1817:L1817"/>
    <mergeCell ref="C1818:H1818"/>
    <mergeCell ref="I1818:J1818"/>
    <mergeCell ref="K1818:L1818"/>
    <mergeCell ref="C1819:H1819"/>
    <mergeCell ref="I1819:J1819"/>
    <mergeCell ref="K1819:L1819"/>
    <mergeCell ref="K1820:L1820"/>
    <mergeCell ref="C1821:H1821"/>
    <mergeCell ref="I1821:J1821"/>
    <mergeCell ref="K1821:L1821"/>
    <mergeCell ref="C1822:H1822"/>
    <mergeCell ref="I1822:J1822"/>
    <mergeCell ref="K1822:L1822"/>
    <mergeCell ref="K1823:L1823"/>
    <mergeCell ref="C1824:H1824"/>
    <mergeCell ref="I1824:J1824"/>
    <mergeCell ref="K1824:L1824"/>
    <mergeCell ref="C1825:H1825"/>
    <mergeCell ref="I1825:J1825"/>
    <mergeCell ref="K1825:L1825"/>
    <mergeCell ref="K1826:L1826"/>
    <mergeCell ref="A1827:H1827"/>
    <mergeCell ref="I1827:J1827"/>
    <mergeCell ref="K1827:L1827"/>
    <mergeCell ref="A1828:H1828"/>
    <mergeCell ref="I1828:J1828"/>
    <mergeCell ref="K1828:L1828"/>
    <mergeCell ref="K1829:L1829"/>
    <mergeCell ref="C1830:H1830"/>
    <mergeCell ref="I1830:J1830"/>
    <mergeCell ref="K1830:L1830"/>
    <mergeCell ref="C1831:H1831"/>
    <mergeCell ref="I1831:J1831"/>
    <mergeCell ref="K1831:L1831"/>
    <mergeCell ref="K1832:L1832"/>
    <mergeCell ref="C1833:H1833"/>
    <mergeCell ref="I1833:J1833"/>
    <mergeCell ref="K1833:L1833"/>
    <mergeCell ref="C1834:H1834"/>
    <mergeCell ref="I1834:J1834"/>
    <mergeCell ref="K1834:L1834"/>
    <mergeCell ref="K1835:L1835"/>
    <mergeCell ref="C1836:H1836"/>
    <mergeCell ref="I1836:J1836"/>
    <mergeCell ref="K1836:L1836"/>
    <mergeCell ref="A1837:H1837"/>
    <mergeCell ref="I1837:J1837"/>
    <mergeCell ref="K1837:L1837"/>
    <mergeCell ref="K1838:L1838"/>
    <mergeCell ref="C1839:H1839"/>
    <mergeCell ref="I1839:J1839"/>
    <mergeCell ref="K1839:L1839"/>
    <mergeCell ref="C1840:H1840"/>
    <mergeCell ref="I1840:J1840"/>
    <mergeCell ref="K1840:L1840"/>
    <mergeCell ref="K1841:L1841"/>
    <mergeCell ref="C1842:H1842"/>
    <mergeCell ref="I1842:J1842"/>
    <mergeCell ref="K1842:L1842"/>
    <mergeCell ref="C1843:H1843"/>
    <mergeCell ref="I1843:J1843"/>
    <mergeCell ref="K1843:L1843"/>
    <mergeCell ref="K1844:L1844"/>
    <mergeCell ref="C1845:H1845"/>
    <mergeCell ref="I1845:J1845"/>
    <mergeCell ref="K1845:L1845"/>
    <mergeCell ref="C1846:H1846"/>
    <mergeCell ref="I1846:J1846"/>
    <mergeCell ref="K1846:L1846"/>
    <mergeCell ref="K1847:L1847"/>
    <mergeCell ref="C1848:H1848"/>
    <mergeCell ref="I1848:J1848"/>
    <mergeCell ref="K1848:L1848"/>
    <mergeCell ref="C1849:H1849"/>
    <mergeCell ref="I1849:J1849"/>
    <mergeCell ref="K1849:L1849"/>
    <mergeCell ref="K1850:L1850"/>
    <mergeCell ref="C1851:H1851"/>
    <mergeCell ref="I1851:J1851"/>
    <mergeCell ref="K1851:L1851"/>
    <mergeCell ref="C1852:H1852"/>
    <mergeCell ref="I1852:J1852"/>
    <mergeCell ref="K1852:L1852"/>
    <mergeCell ref="K1853:L1853"/>
    <mergeCell ref="C1854:H1854"/>
    <mergeCell ref="I1854:J1854"/>
    <mergeCell ref="K1854:L1854"/>
    <mergeCell ref="C1855:H1855"/>
    <mergeCell ref="I1855:J1855"/>
    <mergeCell ref="K1855:L1855"/>
    <mergeCell ref="K1856:L1856"/>
    <mergeCell ref="C1857:H1857"/>
    <mergeCell ref="I1857:J1857"/>
    <mergeCell ref="K1857:L1857"/>
    <mergeCell ref="C1858:H1858"/>
    <mergeCell ref="I1858:J1858"/>
    <mergeCell ref="K1858:L1858"/>
    <mergeCell ref="K1859:L1859"/>
    <mergeCell ref="C1860:H1860"/>
    <mergeCell ref="I1860:J1860"/>
    <mergeCell ref="K1860:L1860"/>
    <mergeCell ref="C1861:H1861"/>
    <mergeCell ref="I1861:J1861"/>
    <mergeCell ref="K1861:L1861"/>
    <mergeCell ref="K1862:L1862"/>
    <mergeCell ref="C1863:H1863"/>
    <mergeCell ref="I1863:J1863"/>
    <mergeCell ref="K1863:L1863"/>
    <mergeCell ref="C1864:H1864"/>
    <mergeCell ref="I1864:J1864"/>
    <mergeCell ref="K1864:L1864"/>
    <mergeCell ref="K1865:L1865"/>
    <mergeCell ref="C1866:H1866"/>
    <mergeCell ref="I1866:J1866"/>
    <mergeCell ref="K1866:L1866"/>
    <mergeCell ref="C1867:H1867"/>
    <mergeCell ref="I1867:J1867"/>
    <mergeCell ref="K1867:L1867"/>
    <mergeCell ref="K1868:L1868"/>
    <mergeCell ref="C1869:H1869"/>
    <mergeCell ref="I1869:J1869"/>
    <mergeCell ref="K1869:L1869"/>
    <mergeCell ref="C1870:H1870"/>
    <mergeCell ref="I1870:J1870"/>
    <mergeCell ref="K1870:L1870"/>
    <mergeCell ref="K1871:L1871"/>
    <mergeCell ref="C1872:H1872"/>
    <mergeCell ref="I1872:J1872"/>
    <mergeCell ref="K1872:L1872"/>
    <mergeCell ref="C1873:H1873"/>
    <mergeCell ref="I1873:J1873"/>
    <mergeCell ref="K1873:L1873"/>
    <mergeCell ref="K1874:L1874"/>
    <mergeCell ref="C1875:H1875"/>
    <mergeCell ref="I1875:J1875"/>
    <mergeCell ref="K1875:L1875"/>
    <mergeCell ref="C1876:H1876"/>
    <mergeCell ref="I1876:J1876"/>
    <mergeCell ref="K1876:L1876"/>
    <mergeCell ref="K1877:L1877"/>
    <mergeCell ref="A1878:H1878"/>
    <mergeCell ref="I1878:J1878"/>
    <mergeCell ref="K1878:L1878"/>
    <mergeCell ref="A1879:H1879"/>
    <mergeCell ref="I1879:J1879"/>
    <mergeCell ref="K1879:L1879"/>
    <mergeCell ref="K1880:L1880"/>
    <mergeCell ref="C1881:H1881"/>
    <mergeCell ref="I1881:J1881"/>
    <mergeCell ref="K1881:L1881"/>
    <mergeCell ref="C1882:H1882"/>
    <mergeCell ref="I1882:J1882"/>
    <mergeCell ref="K1882:L1882"/>
    <mergeCell ref="K1883:L1883"/>
    <mergeCell ref="C1884:H1884"/>
    <mergeCell ref="I1884:J1884"/>
    <mergeCell ref="K1884:L1884"/>
    <mergeCell ref="A1885:H1885"/>
    <mergeCell ref="I1885:J1885"/>
    <mergeCell ref="K1885:L1885"/>
    <mergeCell ref="K1886:L1886"/>
    <mergeCell ref="C1887:H1887"/>
    <mergeCell ref="I1887:J1887"/>
    <mergeCell ref="K1887:L1887"/>
    <mergeCell ref="C1888:H1888"/>
    <mergeCell ref="I1888:J1888"/>
    <mergeCell ref="K1888:L1888"/>
    <mergeCell ref="K1889:L1889"/>
    <mergeCell ref="A1890:H1890"/>
    <mergeCell ref="I1890:J1890"/>
    <mergeCell ref="K1890:L1890"/>
    <mergeCell ref="C1891:H1891"/>
    <mergeCell ref="I1891:J1891"/>
    <mergeCell ref="K1891:L1891"/>
    <mergeCell ref="A1891:B1891"/>
    <mergeCell ref="A1889:H1889"/>
    <mergeCell ref="I1889:J1889"/>
    <mergeCell ref="K1892:L1892"/>
    <mergeCell ref="C1893:H1893"/>
    <mergeCell ref="I1893:J1893"/>
    <mergeCell ref="K1893:L1893"/>
    <mergeCell ref="C1894:H1894"/>
    <mergeCell ref="I1894:J1894"/>
    <mergeCell ref="K1894:L1894"/>
    <mergeCell ref="K1895:L1895"/>
    <mergeCell ref="C1896:H1896"/>
    <mergeCell ref="I1896:J1896"/>
    <mergeCell ref="K1896:L1896"/>
    <mergeCell ref="C1897:H1897"/>
    <mergeCell ref="I1897:J1897"/>
    <mergeCell ref="K1897:L1897"/>
    <mergeCell ref="K1898:L1898"/>
    <mergeCell ref="C1899:H1899"/>
    <mergeCell ref="I1899:J1899"/>
    <mergeCell ref="K1899:L1899"/>
    <mergeCell ref="C1900:H1900"/>
    <mergeCell ref="I1900:J1900"/>
    <mergeCell ref="K1900:L1900"/>
    <mergeCell ref="K1901:L1901"/>
    <mergeCell ref="C1902:H1902"/>
    <mergeCell ref="I1902:J1902"/>
    <mergeCell ref="K1902:L1902"/>
    <mergeCell ref="C1903:H1903"/>
    <mergeCell ref="I1903:J1903"/>
    <mergeCell ref="K1903:L1903"/>
    <mergeCell ref="K1904:L1904"/>
    <mergeCell ref="C1905:H1905"/>
    <mergeCell ref="I1905:J1905"/>
    <mergeCell ref="K1905:L1905"/>
    <mergeCell ref="C1906:H1906"/>
    <mergeCell ref="I1906:J1906"/>
    <mergeCell ref="K1906:L1906"/>
    <mergeCell ref="K1907:L1907"/>
    <mergeCell ref="A1908:H1908"/>
    <mergeCell ref="I1908:J1908"/>
    <mergeCell ref="K1908:L1908"/>
    <mergeCell ref="C1909:H1909"/>
    <mergeCell ref="I1909:J1909"/>
    <mergeCell ref="K1909:L1909"/>
    <mergeCell ref="K1910:L1910"/>
    <mergeCell ref="C1911:H1911"/>
    <mergeCell ref="I1911:J1911"/>
    <mergeCell ref="K1911:L1911"/>
    <mergeCell ref="C1912:H1912"/>
    <mergeCell ref="I1912:J1912"/>
    <mergeCell ref="K1912:L1912"/>
    <mergeCell ref="K1913:L1913"/>
    <mergeCell ref="C1914:H1914"/>
    <mergeCell ref="I1914:J1914"/>
    <mergeCell ref="K1914:L1914"/>
    <mergeCell ref="C1915:H1915"/>
    <mergeCell ref="I1915:J1915"/>
    <mergeCell ref="K1915:L1915"/>
    <mergeCell ref="K1916:L1916"/>
    <mergeCell ref="C1917:H1917"/>
    <mergeCell ref="I1917:J1917"/>
    <mergeCell ref="K1917:L1917"/>
    <mergeCell ref="C1918:H1918"/>
    <mergeCell ref="I1918:J1918"/>
    <mergeCell ref="K1918:L1918"/>
    <mergeCell ref="K1919:L1919"/>
    <mergeCell ref="C1920:H1920"/>
    <mergeCell ref="I1920:J1920"/>
    <mergeCell ref="K1920:L1920"/>
    <mergeCell ref="C1921:H1921"/>
    <mergeCell ref="I1921:J1921"/>
    <mergeCell ref="K1921:L1921"/>
    <mergeCell ref="K1922:L1922"/>
    <mergeCell ref="C1923:H1923"/>
    <mergeCell ref="I1923:J1923"/>
    <mergeCell ref="K1923:L1923"/>
    <mergeCell ref="C1924:H1924"/>
    <mergeCell ref="I1924:J1924"/>
    <mergeCell ref="K1924:L1924"/>
    <mergeCell ref="K1925:L1925"/>
    <mergeCell ref="C1926:H1926"/>
    <mergeCell ref="I1926:J1926"/>
    <mergeCell ref="K1926:L1926"/>
    <mergeCell ref="C1927:H1927"/>
    <mergeCell ref="I1927:J1927"/>
    <mergeCell ref="K1927:L1927"/>
    <mergeCell ref="K1928:L1928"/>
    <mergeCell ref="C1929:H1929"/>
    <mergeCell ref="I1929:J1929"/>
    <mergeCell ref="K1929:L1929"/>
    <mergeCell ref="C1930:H1930"/>
    <mergeCell ref="I1930:J1930"/>
    <mergeCell ref="K1930:L1930"/>
    <mergeCell ref="K1931:L1931"/>
    <mergeCell ref="C1932:H1932"/>
    <mergeCell ref="I1932:J1932"/>
    <mergeCell ref="K1932:L1932"/>
    <mergeCell ref="C1933:H1933"/>
    <mergeCell ref="I1933:J1933"/>
    <mergeCell ref="K1933:L1933"/>
    <mergeCell ref="K1934:L1934"/>
    <mergeCell ref="C1935:H1935"/>
    <mergeCell ref="I1935:J1935"/>
    <mergeCell ref="K1935:L1935"/>
    <mergeCell ref="C1936:H1936"/>
    <mergeCell ref="I1936:J1936"/>
    <mergeCell ref="K1936:L1936"/>
    <mergeCell ref="I1934:J1934"/>
    <mergeCell ref="K1937:L1937"/>
    <mergeCell ref="C1938:H1938"/>
    <mergeCell ref="I1938:J1938"/>
    <mergeCell ref="K1938:L1938"/>
    <mergeCell ref="C1939:H1939"/>
    <mergeCell ref="I1939:J1939"/>
    <mergeCell ref="K1939:L1939"/>
    <mergeCell ref="K1940:L1940"/>
    <mergeCell ref="C1941:H1941"/>
    <mergeCell ref="I1941:J1941"/>
    <mergeCell ref="K1941:L1941"/>
    <mergeCell ref="C1942:H1942"/>
    <mergeCell ref="I1942:J1942"/>
    <mergeCell ref="K1942:L1942"/>
    <mergeCell ref="K1943:L1943"/>
    <mergeCell ref="C1944:H1944"/>
    <mergeCell ref="I1944:J1944"/>
    <mergeCell ref="K1944:L1944"/>
    <mergeCell ref="C1945:H1945"/>
    <mergeCell ref="I1945:J1945"/>
    <mergeCell ref="K1945:L1945"/>
    <mergeCell ref="K1946:L1946"/>
    <mergeCell ref="A1947:H1947"/>
    <mergeCell ref="I1947:J1947"/>
    <mergeCell ref="K1947:L1947"/>
    <mergeCell ref="C1948:H1948"/>
    <mergeCell ref="I1948:J1948"/>
    <mergeCell ref="K1948:L1948"/>
    <mergeCell ref="K1949:L1949"/>
    <mergeCell ref="C1950:H1950"/>
    <mergeCell ref="I1950:J1950"/>
    <mergeCell ref="K1950:L1950"/>
    <mergeCell ref="C1951:H1951"/>
    <mergeCell ref="I1951:J1951"/>
    <mergeCell ref="K1951:L1951"/>
    <mergeCell ref="K1952:L1952"/>
    <mergeCell ref="C1953:H1953"/>
    <mergeCell ref="I1953:J1953"/>
    <mergeCell ref="K1953:L1953"/>
    <mergeCell ref="C1954:H1954"/>
    <mergeCell ref="I1954:J1954"/>
    <mergeCell ref="K1954:L1954"/>
    <mergeCell ref="K1955:L1955"/>
    <mergeCell ref="C1956:H1956"/>
    <mergeCell ref="I1956:J1956"/>
    <mergeCell ref="K1956:L1956"/>
    <mergeCell ref="C1957:H1957"/>
    <mergeCell ref="I1957:J1957"/>
    <mergeCell ref="K1957:L1957"/>
    <mergeCell ref="K1958:L1958"/>
    <mergeCell ref="C1959:H1959"/>
    <mergeCell ref="I1959:J1959"/>
    <mergeCell ref="K1959:L1959"/>
    <mergeCell ref="C1960:H1960"/>
    <mergeCell ref="I1960:J1960"/>
    <mergeCell ref="K1960:L1960"/>
    <mergeCell ref="K1961:L1961"/>
    <mergeCell ref="C1962:H1962"/>
    <mergeCell ref="I1962:J1962"/>
    <mergeCell ref="K1962:L1962"/>
    <mergeCell ref="C1963:H1963"/>
    <mergeCell ref="I1963:J1963"/>
    <mergeCell ref="K1963:L1963"/>
    <mergeCell ref="K1964:L1964"/>
    <mergeCell ref="C1965:H1965"/>
    <mergeCell ref="I1965:J1965"/>
    <mergeCell ref="K1965:L1965"/>
    <mergeCell ref="C1966:H1966"/>
    <mergeCell ref="I1966:J1966"/>
    <mergeCell ref="K1966:L1966"/>
    <mergeCell ref="K1967:L1967"/>
    <mergeCell ref="C1968:H1968"/>
    <mergeCell ref="I1968:J1968"/>
    <mergeCell ref="K1968:L1968"/>
    <mergeCell ref="C1969:H1969"/>
    <mergeCell ref="I1969:J1969"/>
    <mergeCell ref="K1969:L1969"/>
    <mergeCell ref="K1970:L1970"/>
    <mergeCell ref="C1971:H1971"/>
    <mergeCell ref="I1971:J1971"/>
    <mergeCell ref="K1971:L1971"/>
    <mergeCell ref="C1972:H1972"/>
    <mergeCell ref="I1972:J1972"/>
    <mergeCell ref="K1972:L1972"/>
    <mergeCell ref="K1973:L1973"/>
    <mergeCell ref="A1974:H1974"/>
    <mergeCell ref="I1974:J1974"/>
    <mergeCell ref="K1974:L1974"/>
    <mergeCell ref="A1975:H1975"/>
    <mergeCell ref="I1975:J1975"/>
    <mergeCell ref="K1975:L1975"/>
    <mergeCell ref="K1976:L1976"/>
    <mergeCell ref="C1977:H1977"/>
    <mergeCell ref="I1977:J1977"/>
    <mergeCell ref="K1977:L1977"/>
    <mergeCell ref="C1978:H1978"/>
    <mergeCell ref="I1978:J1978"/>
    <mergeCell ref="K1978:L1978"/>
    <mergeCell ref="K1979:L1979"/>
    <mergeCell ref="C1980:H1980"/>
    <mergeCell ref="I1980:J1980"/>
    <mergeCell ref="K1980:L1980"/>
    <mergeCell ref="C1981:H1981"/>
    <mergeCell ref="I1981:J1981"/>
    <mergeCell ref="K1981:L1981"/>
    <mergeCell ref="K1982:L1982"/>
    <mergeCell ref="C1983:H1983"/>
    <mergeCell ref="I1983:J1983"/>
    <mergeCell ref="K1983:L1983"/>
    <mergeCell ref="C1984:H1984"/>
    <mergeCell ref="I1984:J1984"/>
    <mergeCell ref="K1984:L1984"/>
    <mergeCell ref="I1982:J1982"/>
    <mergeCell ref="K1985:L1985"/>
    <mergeCell ref="C1986:H1986"/>
    <mergeCell ref="I1986:J1986"/>
    <mergeCell ref="K1986:L1986"/>
    <mergeCell ref="C1987:H1987"/>
    <mergeCell ref="I1987:J1987"/>
    <mergeCell ref="K1987:L1987"/>
    <mergeCell ref="I1985:J1985"/>
    <mergeCell ref="K1988:L1988"/>
    <mergeCell ref="C1989:H1989"/>
    <mergeCell ref="I1989:J1989"/>
    <mergeCell ref="K1989:L1989"/>
    <mergeCell ref="C1990:H1990"/>
    <mergeCell ref="I1990:J1990"/>
    <mergeCell ref="K1990:L1990"/>
    <mergeCell ref="K1991:L1991"/>
    <mergeCell ref="A1992:H1992"/>
    <mergeCell ref="I1992:J1992"/>
    <mergeCell ref="K1992:L1992"/>
    <mergeCell ref="C1993:H1993"/>
    <mergeCell ref="I1993:J1993"/>
    <mergeCell ref="K1993:L1993"/>
    <mergeCell ref="A1993:B1993"/>
    <mergeCell ref="K1994:L1994"/>
    <mergeCell ref="C1995:H1995"/>
    <mergeCell ref="I1995:J1995"/>
    <mergeCell ref="K1995:L1995"/>
    <mergeCell ref="C1996:H1996"/>
    <mergeCell ref="I1996:J1996"/>
    <mergeCell ref="K1996:L1996"/>
    <mergeCell ref="K1997:L1997"/>
    <mergeCell ref="C1998:H1998"/>
    <mergeCell ref="I1998:J1998"/>
    <mergeCell ref="K1998:L1998"/>
    <mergeCell ref="C1999:H1999"/>
    <mergeCell ref="I1999:J1999"/>
    <mergeCell ref="K1999:L1999"/>
    <mergeCell ref="K2000:L2000"/>
    <mergeCell ref="C2001:H2001"/>
    <mergeCell ref="I2001:J2001"/>
    <mergeCell ref="K2001:L2001"/>
    <mergeCell ref="A2002:H2002"/>
    <mergeCell ref="I2002:J2002"/>
    <mergeCell ref="K2002:L2002"/>
    <mergeCell ref="K2003:L2003"/>
    <mergeCell ref="C2004:H2004"/>
    <mergeCell ref="I2004:J2004"/>
    <mergeCell ref="K2004:L2004"/>
    <mergeCell ref="C2005:H2005"/>
    <mergeCell ref="I2005:J2005"/>
    <mergeCell ref="K2005:L2005"/>
    <mergeCell ref="K2006:L2006"/>
    <mergeCell ref="C2007:H2007"/>
    <mergeCell ref="I2007:J2007"/>
    <mergeCell ref="K2007:L2007"/>
    <mergeCell ref="C2008:H2008"/>
    <mergeCell ref="I2008:J2008"/>
    <mergeCell ref="K2008:L2008"/>
    <mergeCell ref="K2009:L2009"/>
    <mergeCell ref="C2010:H2010"/>
    <mergeCell ref="I2010:J2010"/>
    <mergeCell ref="K2010:L2010"/>
    <mergeCell ref="C2011:H2011"/>
    <mergeCell ref="I2011:J2011"/>
    <mergeCell ref="K2011:L2011"/>
    <mergeCell ref="K2012:L2012"/>
    <mergeCell ref="C2013:H2013"/>
    <mergeCell ref="I2013:J2013"/>
    <mergeCell ref="K2013:L2013"/>
    <mergeCell ref="C2014:H2014"/>
    <mergeCell ref="I2014:J2014"/>
    <mergeCell ref="K2014:L2014"/>
    <mergeCell ref="K2015:L2015"/>
    <mergeCell ref="A2016:H2016"/>
    <mergeCell ref="I2016:J2016"/>
    <mergeCell ref="K2016:L2016"/>
    <mergeCell ref="C2017:H2017"/>
    <mergeCell ref="I2017:J2017"/>
    <mergeCell ref="K2017:L2017"/>
    <mergeCell ref="K2018:L2018"/>
    <mergeCell ref="C2019:H2019"/>
    <mergeCell ref="I2019:J2019"/>
    <mergeCell ref="K2019:L2019"/>
    <mergeCell ref="C2020:H2020"/>
    <mergeCell ref="I2020:J2020"/>
    <mergeCell ref="K2020:L2020"/>
    <mergeCell ref="K2021:L2021"/>
    <mergeCell ref="C2022:H2022"/>
    <mergeCell ref="I2022:J2022"/>
    <mergeCell ref="K2022:L2022"/>
    <mergeCell ref="A2023:H2023"/>
    <mergeCell ref="I2023:J2023"/>
    <mergeCell ref="K2023:L2023"/>
    <mergeCell ref="K2024:L2024"/>
    <mergeCell ref="C2025:H2025"/>
    <mergeCell ref="I2025:J2025"/>
    <mergeCell ref="K2025:L2025"/>
    <mergeCell ref="C2026:H2026"/>
    <mergeCell ref="I2026:J2026"/>
    <mergeCell ref="K2026:L2026"/>
    <mergeCell ref="K2027:L2027"/>
    <mergeCell ref="C2028:H2028"/>
    <mergeCell ref="I2028:J2028"/>
    <mergeCell ref="K2028:L2028"/>
    <mergeCell ref="A2029:H2029"/>
    <mergeCell ref="I2029:J2029"/>
    <mergeCell ref="K2029:L2029"/>
    <mergeCell ref="K2030:L2030"/>
    <mergeCell ref="C2031:H2031"/>
    <mergeCell ref="I2031:J2031"/>
    <mergeCell ref="K2031:L2031"/>
    <mergeCell ref="C2032:H2032"/>
    <mergeCell ref="I2032:J2032"/>
    <mergeCell ref="K2032:L2032"/>
    <mergeCell ref="K2033:L2033"/>
    <mergeCell ref="A2034:H2034"/>
    <mergeCell ref="I2034:J2034"/>
    <mergeCell ref="K2034:L2034"/>
    <mergeCell ref="C2035:H2035"/>
    <mergeCell ref="I2035:J2035"/>
    <mergeCell ref="K2035:L2035"/>
    <mergeCell ref="A2035:B2035"/>
    <mergeCell ref="K2036:L2036"/>
    <mergeCell ref="C2037:H2037"/>
    <mergeCell ref="I2037:J2037"/>
    <mergeCell ref="K2037:L2037"/>
    <mergeCell ref="C2038:H2038"/>
    <mergeCell ref="I2038:J2038"/>
    <mergeCell ref="K2038:L2038"/>
    <mergeCell ref="K2039:L2039"/>
    <mergeCell ref="C2040:H2040"/>
    <mergeCell ref="I2040:J2040"/>
    <mergeCell ref="K2040:L2040"/>
    <mergeCell ref="C2041:H2041"/>
    <mergeCell ref="I2041:J2041"/>
    <mergeCell ref="K2041:L2041"/>
    <mergeCell ref="A2039:H2039"/>
    <mergeCell ref="I2039:J2039"/>
    <mergeCell ref="K2042:L2042"/>
    <mergeCell ref="A2043:H2043"/>
    <mergeCell ref="I2043:J2043"/>
    <mergeCell ref="K2043:L2043"/>
    <mergeCell ref="C2044:H2044"/>
    <mergeCell ref="I2044:J2044"/>
    <mergeCell ref="K2044:L2044"/>
    <mergeCell ref="A2044:B2044"/>
    <mergeCell ref="K2045:L2045"/>
    <mergeCell ref="C2046:H2046"/>
    <mergeCell ref="I2046:J2046"/>
    <mergeCell ref="K2046:L2046"/>
    <mergeCell ref="C2047:H2047"/>
    <mergeCell ref="I2047:J2047"/>
    <mergeCell ref="K2047:L2047"/>
    <mergeCell ref="I2048:J2048"/>
    <mergeCell ref="K2048:L2048"/>
    <mergeCell ref="C2049:H2049"/>
    <mergeCell ref="I2049:J2049"/>
    <mergeCell ref="K2049:L2049"/>
    <mergeCell ref="K2050:L2050"/>
    <mergeCell ref="C2051:H2051"/>
    <mergeCell ref="I2051:J2051"/>
    <mergeCell ref="K2051:L2051"/>
    <mergeCell ref="C2052:H2052"/>
    <mergeCell ref="I2052:J2052"/>
    <mergeCell ref="K2052:L2052"/>
    <mergeCell ref="K2053:L2053"/>
    <mergeCell ref="C2054:H2054"/>
    <mergeCell ref="I2054:J2054"/>
    <mergeCell ref="K2054:L2054"/>
    <mergeCell ref="C2055:H2055"/>
    <mergeCell ref="I2055:J2055"/>
    <mergeCell ref="K2055:L2055"/>
    <mergeCell ref="K2056:L2056"/>
    <mergeCell ref="C2057:H2057"/>
    <mergeCell ref="I2057:J2057"/>
    <mergeCell ref="K2057:L2057"/>
    <mergeCell ref="C2058:H2058"/>
    <mergeCell ref="I2058:J2058"/>
    <mergeCell ref="K2058:L2058"/>
    <mergeCell ref="C2056:H2056"/>
    <mergeCell ref="I2056:J2056"/>
    <mergeCell ref="K2059:L2059"/>
    <mergeCell ref="C2060:H2060"/>
    <mergeCell ref="I2060:J2060"/>
    <mergeCell ref="K2060:L2060"/>
    <mergeCell ref="C2061:H2061"/>
    <mergeCell ref="I2061:J2061"/>
    <mergeCell ref="K2061:L2061"/>
    <mergeCell ref="K2062:L2062"/>
    <mergeCell ref="C2063:H2063"/>
    <mergeCell ref="I2063:J2063"/>
    <mergeCell ref="K2063:L2063"/>
    <mergeCell ref="C2064:H2064"/>
    <mergeCell ref="I2064:J2064"/>
    <mergeCell ref="K2064:L2064"/>
    <mergeCell ref="K2065:L2065"/>
    <mergeCell ref="C2066:H2066"/>
    <mergeCell ref="I2066:J2066"/>
    <mergeCell ref="K2066:L2066"/>
    <mergeCell ref="C2067:H2067"/>
    <mergeCell ref="I2067:J2067"/>
    <mergeCell ref="K2067:L2067"/>
    <mergeCell ref="K2068:L2068"/>
    <mergeCell ref="C2069:H2069"/>
    <mergeCell ref="I2069:J2069"/>
    <mergeCell ref="K2069:L2069"/>
    <mergeCell ref="A2070:H2070"/>
    <mergeCell ref="I2070:J2070"/>
    <mergeCell ref="K2070:L2070"/>
    <mergeCell ref="K2071:L2071"/>
    <mergeCell ref="C2072:H2072"/>
    <mergeCell ref="I2072:J2072"/>
    <mergeCell ref="K2072:L2072"/>
    <mergeCell ref="C2073:H2073"/>
    <mergeCell ref="I2073:J2073"/>
    <mergeCell ref="K2073:L2073"/>
    <mergeCell ref="K2074:L2074"/>
    <mergeCell ref="C2075:H2075"/>
    <mergeCell ref="I2075:J2075"/>
    <mergeCell ref="K2075:L2075"/>
    <mergeCell ref="C2076:H2076"/>
    <mergeCell ref="I2076:J2076"/>
    <mergeCell ref="K2076:L2076"/>
    <mergeCell ref="K2077:L2077"/>
    <mergeCell ref="C2078:H2078"/>
    <mergeCell ref="I2078:J2078"/>
    <mergeCell ref="K2078:L2078"/>
    <mergeCell ref="C2079:H2079"/>
    <mergeCell ref="I2079:J2079"/>
    <mergeCell ref="K2079:L2079"/>
    <mergeCell ref="K2080:L2080"/>
    <mergeCell ref="C2081:H2081"/>
    <mergeCell ref="I2081:J2081"/>
    <mergeCell ref="K2081:L2081"/>
    <mergeCell ref="C2082:H2082"/>
    <mergeCell ref="I2082:J2082"/>
    <mergeCell ref="K2082:L2082"/>
    <mergeCell ref="K2083:L2083"/>
    <mergeCell ref="C2084:H2084"/>
    <mergeCell ref="I2084:J2084"/>
    <mergeCell ref="K2084:L2084"/>
    <mergeCell ref="C2085:H2085"/>
    <mergeCell ref="I2085:J2085"/>
    <mergeCell ref="K2085:L2085"/>
    <mergeCell ref="K2086:L2086"/>
    <mergeCell ref="C2087:H2087"/>
    <mergeCell ref="I2087:J2087"/>
    <mergeCell ref="K2087:L2087"/>
    <mergeCell ref="A2088:H2088"/>
    <mergeCell ref="I2088:J2088"/>
    <mergeCell ref="K2088:L2088"/>
    <mergeCell ref="A2086:B2086"/>
    <mergeCell ref="A2087:B2087"/>
    <mergeCell ref="C2086:H2086"/>
    <mergeCell ref="K2089:L2089"/>
    <mergeCell ref="C2090:H2090"/>
    <mergeCell ref="I2090:J2090"/>
    <mergeCell ref="K2090:L2090"/>
    <mergeCell ref="C2091:H2091"/>
    <mergeCell ref="I2091:J2091"/>
    <mergeCell ref="K2091:L2091"/>
    <mergeCell ref="A2089:H2089"/>
    <mergeCell ref="I2089:J2089"/>
    <mergeCell ref="K2092:L2092"/>
    <mergeCell ref="C2093:H2093"/>
    <mergeCell ref="I2093:J2093"/>
    <mergeCell ref="K2093:L2093"/>
    <mergeCell ref="C2094:H2094"/>
    <mergeCell ref="I2094:J2094"/>
    <mergeCell ref="K2094:L2094"/>
    <mergeCell ref="K2095:L2095"/>
    <mergeCell ref="C2096:H2096"/>
    <mergeCell ref="I2096:J2096"/>
    <mergeCell ref="K2096:L2096"/>
    <mergeCell ref="C2097:H2097"/>
    <mergeCell ref="I2097:J2097"/>
    <mergeCell ref="K2097:L2097"/>
    <mergeCell ref="K2098:L2098"/>
    <mergeCell ref="A2099:H2099"/>
    <mergeCell ref="I2099:J2099"/>
    <mergeCell ref="K2099:L2099"/>
    <mergeCell ref="C2100:H2100"/>
    <mergeCell ref="I2100:J2100"/>
    <mergeCell ref="K2100:L2100"/>
    <mergeCell ref="K2101:L2101"/>
    <mergeCell ref="C2102:H2102"/>
    <mergeCell ref="I2102:J2102"/>
    <mergeCell ref="K2102:L2102"/>
    <mergeCell ref="C2103:H2103"/>
    <mergeCell ref="I2103:J2103"/>
    <mergeCell ref="K2103:L2103"/>
    <mergeCell ref="K2104:L2104"/>
    <mergeCell ref="C2105:H2105"/>
    <mergeCell ref="I2105:J2105"/>
    <mergeCell ref="K2105:L2105"/>
    <mergeCell ref="C2106:H2106"/>
    <mergeCell ref="I2106:J2106"/>
    <mergeCell ref="K2106:L2106"/>
    <mergeCell ref="K2107:L2107"/>
    <mergeCell ref="C2108:H2108"/>
    <mergeCell ref="I2108:J2108"/>
    <mergeCell ref="K2108:L2108"/>
    <mergeCell ref="C2109:H2109"/>
    <mergeCell ref="I2109:J2109"/>
    <mergeCell ref="K2109:L2109"/>
    <mergeCell ref="K2110:L2110"/>
    <mergeCell ref="C2111:H2111"/>
    <mergeCell ref="I2111:J2111"/>
    <mergeCell ref="K2111:L2111"/>
    <mergeCell ref="C2112:H2112"/>
    <mergeCell ref="I2112:J2112"/>
    <mergeCell ref="K2112:L2112"/>
    <mergeCell ref="K2113:L2113"/>
    <mergeCell ref="C2114:H2114"/>
    <mergeCell ref="I2114:J2114"/>
    <mergeCell ref="K2114:L2114"/>
    <mergeCell ref="C2115:H2115"/>
    <mergeCell ref="I2115:J2115"/>
    <mergeCell ref="K2115:L2115"/>
    <mergeCell ref="K2116:L2116"/>
    <mergeCell ref="C2117:H2117"/>
    <mergeCell ref="I2117:J2117"/>
    <mergeCell ref="K2117:L2117"/>
    <mergeCell ref="C2118:H2118"/>
    <mergeCell ref="I2118:J2118"/>
    <mergeCell ref="K2118:L2118"/>
    <mergeCell ref="K2119:L2119"/>
    <mergeCell ref="C2120:H2120"/>
    <mergeCell ref="I2120:J2120"/>
    <mergeCell ref="K2120:L2120"/>
    <mergeCell ref="C2121:H2121"/>
    <mergeCell ref="I2121:J2121"/>
    <mergeCell ref="K2121:L2121"/>
    <mergeCell ref="K2122:L2122"/>
    <mergeCell ref="C2123:H2123"/>
    <mergeCell ref="I2123:J2123"/>
    <mergeCell ref="K2123:L2123"/>
    <mergeCell ref="A2124:H2124"/>
    <mergeCell ref="I2124:J2124"/>
    <mergeCell ref="K2124:L2124"/>
    <mergeCell ref="K2125:L2125"/>
    <mergeCell ref="C2126:H2126"/>
    <mergeCell ref="I2126:J2126"/>
    <mergeCell ref="K2126:L2126"/>
    <mergeCell ref="C2127:H2127"/>
    <mergeCell ref="I2127:J2127"/>
    <mergeCell ref="K2127:L2127"/>
    <mergeCell ref="K2128:L2128"/>
    <mergeCell ref="C2129:H2129"/>
    <mergeCell ref="I2129:J2129"/>
    <mergeCell ref="K2129:L2129"/>
    <mergeCell ref="C2130:H2130"/>
    <mergeCell ref="I2130:J2130"/>
    <mergeCell ref="K2130:L2130"/>
    <mergeCell ref="K2131:L2131"/>
    <mergeCell ref="C2132:H2132"/>
    <mergeCell ref="I2132:J2132"/>
    <mergeCell ref="K2132:L2132"/>
    <mergeCell ref="C2133:H2133"/>
    <mergeCell ref="I2133:J2133"/>
    <mergeCell ref="K2133:L2133"/>
    <mergeCell ref="K2134:L2134"/>
    <mergeCell ref="C2135:H2135"/>
    <mergeCell ref="I2135:J2135"/>
    <mergeCell ref="K2135:L2135"/>
    <mergeCell ref="C2136:H2136"/>
    <mergeCell ref="I2136:J2136"/>
    <mergeCell ref="K2136:L2136"/>
    <mergeCell ref="K2137:L2137"/>
    <mergeCell ref="C2138:H2138"/>
    <mergeCell ref="I2138:J2138"/>
    <mergeCell ref="K2138:L2138"/>
    <mergeCell ref="C2139:H2139"/>
    <mergeCell ref="I2139:J2139"/>
    <mergeCell ref="K2139:L2139"/>
    <mergeCell ref="K2140:L2140"/>
    <mergeCell ref="C2141:H2141"/>
    <mergeCell ref="I2141:J2141"/>
    <mergeCell ref="K2141:L2141"/>
    <mergeCell ref="C2142:H2142"/>
    <mergeCell ref="I2142:J2142"/>
    <mergeCell ref="K2142:L2142"/>
    <mergeCell ref="K2143:L2143"/>
    <mergeCell ref="C2144:H2144"/>
    <mergeCell ref="I2144:J2144"/>
    <mergeCell ref="K2144:L2144"/>
    <mergeCell ref="C2145:H2145"/>
    <mergeCell ref="I2145:J2145"/>
    <mergeCell ref="K2145:L2145"/>
    <mergeCell ref="K2146:L2146"/>
    <mergeCell ref="C2147:H2147"/>
    <mergeCell ref="I2147:J2147"/>
    <mergeCell ref="K2147:L2147"/>
    <mergeCell ref="C2148:H2148"/>
    <mergeCell ref="I2148:J2148"/>
    <mergeCell ref="K2148:L2148"/>
    <mergeCell ref="K2149:L2149"/>
    <mergeCell ref="A2150:H2150"/>
    <mergeCell ref="I2150:J2150"/>
    <mergeCell ref="K2150:L2150"/>
    <mergeCell ref="C2151:H2151"/>
    <mergeCell ref="I2151:J2151"/>
    <mergeCell ref="K2151:L2151"/>
    <mergeCell ref="K2152:L2152"/>
    <mergeCell ref="C2153:H2153"/>
    <mergeCell ref="I2153:J2153"/>
    <mergeCell ref="K2153:L2153"/>
    <mergeCell ref="C2154:H2154"/>
    <mergeCell ref="I2154:J2154"/>
    <mergeCell ref="K2154:L2154"/>
    <mergeCell ref="K2155:L2155"/>
    <mergeCell ref="C2156:H2156"/>
    <mergeCell ref="I2156:J2156"/>
    <mergeCell ref="K2156:L2156"/>
    <mergeCell ref="C2157:H2157"/>
    <mergeCell ref="I2157:J2157"/>
    <mergeCell ref="K2157:L2157"/>
    <mergeCell ref="K2158:L2158"/>
    <mergeCell ref="C2159:H2159"/>
    <mergeCell ref="I2159:J2159"/>
    <mergeCell ref="K2159:L2159"/>
    <mergeCell ref="C2160:H2160"/>
    <mergeCell ref="I2160:J2160"/>
    <mergeCell ref="K2160:L2160"/>
    <mergeCell ref="K2161:L2161"/>
    <mergeCell ref="C2162:H2162"/>
    <mergeCell ref="I2162:J2162"/>
    <mergeCell ref="K2162:L2162"/>
    <mergeCell ref="C2163:H2163"/>
    <mergeCell ref="I2163:J2163"/>
    <mergeCell ref="K2163:L2163"/>
    <mergeCell ref="K2164:L2164"/>
    <mergeCell ref="C2165:H2165"/>
    <mergeCell ref="I2165:J2165"/>
    <mergeCell ref="K2165:L2165"/>
    <mergeCell ref="C2166:H2166"/>
    <mergeCell ref="I2166:J2166"/>
    <mergeCell ref="K2166:L2166"/>
    <mergeCell ref="K2167:L2167"/>
    <mergeCell ref="C2168:H2168"/>
    <mergeCell ref="I2168:J2168"/>
    <mergeCell ref="K2168:L2168"/>
    <mergeCell ref="A2169:H2169"/>
    <mergeCell ref="I2169:J2169"/>
    <mergeCell ref="K2169:L2169"/>
    <mergeCell ref="K2170:L2170"/>
    <mergeCell ref="C2171:H2171"/>
    <mergeCell ref="I2171:J2171"/>
    <mergeCell ref="K2171:L2171"/>
    <mergeCell ref="C2172:H2172"/>
    <mergeCell ref="I2172:J2172"/>
    <mergeCell ref="K2172:L2172"/>
    <mergeCell ref="K2173:L2173"/>
    <mergeCell ref="C2174:H2174"/>
    <mergeCell ref="I2174:J2174"/>
    <mergeCell ref="K2174:L2174"/>
    <mergeCell ref="C2175:H2175"/>
    <mergeCell ref="I2175:J2175"/>
    <mergeCell ref="K2175:L2175"/>
    <mergeCell ref="K2176:L2176"/>
    <mergeCell ref="C2177:H2177"/>
    <mergeCell ref="I2177:J2177"/>
    <mergeCell ref="K2177:L2177"/>
    <mergeCell ref="C2178:H2178"/>
    <mergeCell ref="I2178:J2178"/>
    <mergeCell ref="K2178:L2178"/>
    <mergeCell ref="K2179:L2179"/>
    <mergeCell ref="C2180:H2180"/>
    <mergeCell ref="I2180:J2180"/>
    <mergeCell ref="K2180:L2180"/>
    <mergeCell ref="C2181:H2181"/>
    <mergeCell ref="I2181:J2181"/>
    <mergeCell ref="K2181:L2181"/>
    <mergeCell ref="K2182:L2182"/>
    <mergeCell ref="C2183:H2183"/>
    <mergeCell ref="I2183:J2183"/>
    <mergeCell ref="K2183:L2183"/>
    <mergeCell ref="C2184:H2184"/>
    <mergeCell ref="I2184:J2184"/>
    <mergeCell ref="K2184:L2184"/>
    <mergeCell ref="K2185:L2185"/>
    <mergeCell ref="C2186:H2186"/>
    <mergeCell ref="I2186:J2186"/>
    <mergeCell ref="K2186:L2186"/>
    <mergeCell ref="C2187:H2187"/>
    <mergeCell ref="I2187:J2187"/>
    <mergeCell ref="K2187:L2187"/>
    <mergeCell ref="K2188:L2188"/>
    <mergeCell ref="C2189:H2189"/>
    <mergeCell ref="I2189:J2189"/>
    <mergeCell ref="K2189:L2189"/>
    <mergeCell ref="C2190:H2190"/>
    <mergeCell ref="I2190:J2190"/>
    <mergeCell ref="K2190:L2190"/>
    <mergeCell ref="K2191:L2191"/>
    <mergeCell ref="C2192:H2192"/>
    <mergeCell ref="I2192:J2192"/>
    <mergeCell ref="K2192:L2192"/>
    <mergeCell ref="C2193:H2193"/>
    <mergeCell ref="I2193:J2193"/>
    <mergeCell ref="K2193:L2193"/>
    <mergeCell ref="K2194:L2194"/>
    <mergeCell ref="C2195:H2195"/>
    <mergeCell ref="I2195:J2195"/>
    <mergeCell ref="K2195:L2195"/>
    <mergeCell ref="C2196:H2196"/>
    <mergeCell ref="I2196:J2196"/>
    <mergeCell ref="K2196:L2196"/>
    <mergeCell ref="K2197:L2197"/>
    <mergeCell ref="C2198:H2198"/>
    <mergeCell ref="I2198:J2198"/>
    <mergeCell ref="K2198:L2198"/>
    <mergeCell ref="C2199:H2199"/>
    <mergeCell ref="I2199:J2199"/>
    <mergeCell ref="K2199:L2199"/>
    <mergeCell ref="K2200:L2200"/>
    <mergeCell ref="C2201:H2201"/>
    <mergeCell ref="I2201:J2201"/>
    <mergeCell ref="K2201:L2201"/>
    <mergeCell ref="C2202:H2202"/>
    <mergeCell ref="I2202:J2202"/>
    <mergeCell ref="K2202:L2202"/>
    <mergeCell ref="K2203:L2203"/>
    <mergeCell ref="C2204:H2204"/>
    <mergeCell ref="I2204:J2204"/>
    <mergeCell ref="K2204:L2204"/>
    <mergeCell ref="C2205:H2205"/>
    <mergeCell ref="I2205:J2205"/>
    <mergeCell ref="K2205:L2205"/>
    <mergeCell ref="K2206:L2206"/>
    <mergeCell ref="C2207:H2207"/>
    <mergeCell ref="I2207:J2207"/>
    <mergeCell ref="K2207:L2207"/>
    <mergeCell ref="C2208:H2208"/>
    <mergeCell ref="I2208:J2208"/>
    <mergeCell ref="K2208:L2208"/>
    <mergeCell ref="K2209:L2209"/>
    <mergeCell ref="A2210:H2210"/>
    <mergeCell ref="I2210:J2210"/>
    <mergeCell ref="K2210:L2210"/>
    <mergeCell ref="A2211:H2211"/>
    <mergeCell ref="I2211:J2211"/>
    <mergeCell ref="K2211:L2211"/>
    <mergeCell ref="K2212:L2212"/>
    <mergeCell ref="C2213:H2213"/>
    <mergeCell ref="I2213:J2213"/>
    <mergeCell ref="K2213:L2213"/>
    <mergeCell ref="C2214:H2214"/>
    <mergeCell ref="I2214:J2214"/>
    <mergeCell ref="K2214:L2214"/>
    <mergeCell ref="K2215:L2215"/>
    <mergeCell ref="C2216:H2216"/>
    <mergeCell ref="I2216:J2216"/>
    <mergeCell ref="K2216:L2216"/>
    <mergeCell ref="C2217:H2217"/>
    <mergeCell ref="I2217:J2217"/>
    <mergeCell ref="K2217:L2217"/>
    <mergeCell ref="K2218:L2218"/>
    <mergeCell ref="C2219:H2219"/>
    <mergeCell ref="I2219:J2219"/>
    <mergeCell ref="K2219:L2219"/>
    <mergeCell ref="C2220:H2220"/>
    <mergeCell ref="I2220:J2220"/>
    <mergeCell ref="K2220:L2220"/>
    <mergeCell ref="K2221:L2221"/>
    <mergeCell ref="C2222:H2222"/>
    <mergeCell ref="I2222:J2222"/>
    <mergeCell ref="K2222:L2222"/>
    <mergeCell ref="C2223:H2223"/>
    <mergeCell ref="I2223:J2223"/>
    <mergeCell ref="K2223:L2223"/>
    <mergeCell ref="K2224:L2224"/>
    <mergeCell ref="C2225:H2225"/>
    <mergeCell ref="I2225:J2225"/>
    <mergeCell ref="K2225:L2225"/>
    <mergeCell ref="C2226:H2226"/>
    <mergeCell ref="I2226:J2226"/>
    <mergeCell ref="K2226:L2226"/>
    <mergeCell ref="K2227:L2227"/>
    <mergeCell ref="C2228:H2228"/>
    <mergeCell ref="I2228:J2228"/>
    <mergeCell ref="K2228:L2228"/>
    <mergeCell ref="C2229:H2229"/>
    <mergeCell ref="I2229:J2229"/>
    <mergeCell ref="K2229:L2229"/>
    <mergeCell ref="K2230:L2230"/>
    <mergeCell ref="C2231:H2231"/>
    <mergeCell ref="I2231:J2231"/>
    <mergeCell ref="K2231:L2231"/>
    <mergeCell ref="C2232:H2232"/>
    <mergeCell ref="I2232:J2232"/>
    <mergeCell ref="K2232:L2232"/>
    <mergeCell ref="K2233:L2233"/>
    <mergeCell ref="C2234:H2234"/>
    <mergeCell ref="I2234:J2234"/>
    <mergeCell ref="K2234:L2234"/>
    <mergeCell ref="C2235:H2235"/>
    <mergeCell ref="I2235:J2235"/>
    <mergeCell ref="K2235:L2235"/>
    <mergeCell ref="K2236:L2236"/>
    <mergeCell ref="C2237:H2237"/>
    <mergeCell ref="I2237:J2237"/>
    <mergeCell ref="K2237:L2237"/>
    <mergeCell ref="C2238:H2238"/>
    <mergeCell ref="I2238:J2238"/>
    <mergeCell ref="K2238:L2238"/>
    <mergeCell ref="K2239:L2239"/>
    <mergeCell ref="C2240:H2240"/>
    <mergeCell ref="I2240:J2240"/>
    <mergeCell ref="K2240:L2240"/>
    <mergeCell ref="C2241:H2241"/>
    <mergeCell ref="I2241:J2241"/>
    <mergeCell ref="K2241:L2241"/>
    <mergeCell ref="K2242:L2242"/>
    <mergeCell ref="C2243:H2243"/>
    <mergeCell ref="I2243:J2243"/>
    <mergeCell ref="K2243:L2243"/>
    <mergeCell ref="C2244:H2244"/>
    <mergeCell ref="I2244:J2244"/>
    <mergeCell ref="K2244:L2244"/>
    <mergeCell ref="K2245:L2245"/>
    <mergeCell ref="A2246:H2246"/>
    <mergeCell ref="I2246:J2246"/>
    <mergeCell ref="K2246:L2246"/>
    <mergeCell ref="C2247:H2247"/>
    <mergeCell ref="I2247:J2247"/>
    <mergeCell ref="K2247:L2247"/>
    <mergeCell ref="K2248:L2248"/>
    <mergeCell ref="C2249:H2249"/>
    <mergeCell ref="I2249:J2249"/>
    <mergeCell ref="K2249:L2249"/>
    <mergeCell ref="C2250:H2250"/>
    <mergeCell ref="I2250:J2250"/>
    <mergeCell ref="K2250:L2250"/>
    <mergeCell ref="K2251:L2251"/>
    <mergeCell ref="C2252:H2252"/>
    <mergeCell ref="I2252:J2252"/>
    <mergeCell ref="K2252:L2252"/>
    <mergeCell ref="C2253:H2253"/>
    <mergeCell ref="I2253:J2253"/>
    <mergeCell ref="K2253:L2253"/>
    <mergeCell ref="K2254:L2254"/>
    <mergeCell ref="A2255:H2255"/>
    <mergeCell ref="I2255:J2255"/>
    <mergeCell ref="K2255:L2255"/>
    <mergeCell ref="A2256:H2256"/>
    <mergeCell ref="I2256:J2256"/>
    <mergeCell ref="K2256:L2256"/>
    <mergeCell ref="K2257:L2257"/>
    <mergeCell ref="C2258:H2258"/>
    <mergeCell ref="I2258:J2258"/>
    <mergeCell ref="K2258:L2258"/>
    <mergeCell ref="C2259:H2259"/>
    <mergeCell ref="I2259:J2259"/>
    <mergeCell ref="K2259:L2259"/>
    <mergeCell ref="K2260:L2260"/>
    <mergeCell ref="C2261:H2261"/>
    <mergeCell ref="I2261:J2261"/>
    <mergeCell ref="K2261:L2261"/>
    <mergeCell ref="C2262:H2262"/>
    <mergeCell ref="I2262:J2262"/>
    <mergeCell ref="K2262:L2262"/>
    <mergeCell ref="K2263:L2263"/>
    <mergeCell ref="C2264:H2264"/>
    <mergeCell ref="I2264:J2264"/>
    <mergeCell ref="K2264:L2264"/>
    <mergeCell ref="A2265:H2265"/>
    <mergeCell ref="I2265:J2265"/>
    <mergeCell ref="K2265:L2265"/>
    <mergeCell ref="A2263:B2263"/>
    <mergeCell ref="A2264:B2264"/>
    <mergeCell ref="C2263:H2263"/>
    <mergeCell ref="K2266:L2266"/>
    <mergeCell ref="C2267:H2267"/>
    <mergeCell ref="I2267:J2267"/>
    <mergeCell ref="K2267:L2267"/>
    <mergeCell ref="C2268:H2268"/>
    <mergeCell ref="I2268:J2268"/>
    <mergeCell ref="K2268:L2268"/>
    <mergeCell ref="K2269:L2269"/>
    <mergeCell ref="A2270:H2270"/>
    <mergeCell ref="I2270:J2270"/>
    <mergeCell ref="K2270:L2270"/>
    <mergeCell ref="C2271:H2271"/>
    <mergeCell ref="I2271:J2271"/>
    <mergeCell ref="K2271:L2271"/>
    <mergeCell ref="A2271:B2271"/>
    <mergeCell ref="K2272:L2272"/>
    <mergeCell ref="A2273:H2273"/>
    <mergeCell ref="I2273:J2273"/>
    <mergeCell ref="K2273:L2273"/>
    <mergeCell ref="C2274:H2274"/>
    <mergeCell ref="I2274:J2274"/>
    <mergeCell ref="K2274:L2274"/>
    <mergeCell ref="A2272:B2272"/>
    <mergeCell ref="A2274:B2274"/>
    <mergeCell ref="C2272:H2272"/>
    <mergeCell ref="K2275:L2275"/>
    <mergeCell ref="A2276:H2276"/>
    <mergeCell ref="I2276:J2276"/>
    <mergeCell ref="K2276:L2276"/>
    <mergeCell ref="A2277:H2277"/>
    <mergeCell ref="I2277:J2277"/>
    <mergeCell ref="K2277:L2277"/>
    <mergeCell ref="K2278:L2278"/>
    <mergeCell ref="C2279:H2279"/>
    <mergeCell ref="I2279:J2279"/>
    <mergeCell ref="K2279:L2279"/>
    <mergeCell ref="C2280:H2280"/>
    <mergeCell ref="I2280:J2280"/>
    <mergeCell ref="K2280:L2280"/>
    <mergeCell ref="K2281:L2281"/>
    <mergeCell ref="C2282:H2282"/>
    <mergeCell ref="I2282:J2282"/>
    <mergeCell ref="K2282:L2282"/>
    <mergeCell ref="C2283:H2283"/>
    <mergeCell ref="I2283:J2283"/>
    <mergeCell ref="K2283:L2283"/>
    <mergeCell ref="K2284:L2284"/>
    <mergeCell ref="C2285:H2285"/>
    <mergeCell ref="I2285:J2285"/>
    <mergeCell ref="K2285:L2285"/>
    <mergeCell ref="C2286:H2286"/>
    <mergeCell ref="I2286:J2286"/>
    <mergeCell ref="K2286:L2286"/>
    <mergeCell ref="K2287:L2287"/>
    <mergeCell ref="C2288:H2288"/>
    <mergeCell ref="I2288:J2288"/>
    <mergeCell ref="K2288:L2288"/>
    <mergeCell ref="C2289:H2289"/>
    <mergeCell ref="I2289:J2289"/>
    <mergeCell ref="K2289:L2289"/>
    <mergeCell ref="K2290:L2290"/>
    <mergeCell ref="C2291:H2291"/>
    <mergeCell ref="I2291:J2291"/>
    <mergeCell ref="K2291:L2291"/>
    <mergeCell ref="C2292:H2292"/>
    <mergeCell ref="I2292:J2292"/>
    <mergeCell ref="K2292:L2292"/>
    <mergeCell ref="K2293:L2293"/>
    <mergeCell ref="C2294:H2294"/>
    <mergeCell ref="I2294:J2294"/>
    <mergeCell ref="K2294:L2294"/>
    <mergeCell ref="C2295:H2295"/>
    <mergeCell ref="I2295:J2295"/>
    <mergeCell ref="K2295:L2295"/>
    <mergeCell ref="K2296:L2296"/>
    <mergeCell ref="C2297:H2297"/>
    <mergeCell ref="I2297:J2297"/>
    <mergeCell ref="K2297:L2297"/>
    <mergeCell ref="C2298:H2298"/>
    <mergeCell ref="I2298:J2298"/>
    <mergeCell ref="K2298:L2298"/>
    <mergeCell ref="I2296:J2296"/>
    <mergeCell ref="K2299:L2299"/>
    <mergeCell ref="C2300:H2300"/>
    <mergeCell ref="I2300:J2300"/>
    <mergeCell ref="K2300:L2300"/>
    <mergeCell ref="C2301:H2301"/>
    <mergeCell ref="I2301:J2301"/>
    <mergeCell ref="K2301:L2301"/>
    <mergeCell ref="K2302:L2302"/>
    <mergeCell ref="C2303:H2303"/>
    <mergeCell ref="I2303:J2303"/>
    <mergeCell ref="K2303:L2303"/>
    <mergeCell ref="C2304:H2304"/>
    <mergeCell ref="I2304:J2304"/>
    <mergeCell ref="K2304:L2304"/>
    <mergeCell ref="K2305:L2305"/>
    <mergeCell ref="A2306:H2306"/>
    <mergeCell ref="I2306:J2306"/>
    <mergeCell ref="K2306:L2306"/>
    <mergeCell ref="A2307:H2307"/>
    <mergeCell ref="I2307:J2307"/>
    <mergeCell ref="K2307:L2307"/>
    <mergeCell ref="A2305:B2305"/>
    <mergeCell ref="C2305:H2305"/>
    <mergeCell ref="I2305:J2305"/>
    <mergeCell ref="K2308:L2308"/>
    <mergeCell ref="C2309:H2309"/>
    <mergeCell ref="I2309:J2309"/>
    <mergeCell ref="K2309:L2309"/>
    <mergeCell ref="C2310:H2310"/>
    <mergeCell ref="I2310:J2310"/>
    <mergeCell ref="K2310:L2310"/>
    <mergeCell ref="K2311:L2311"/>
    <mergeCell ref="C2312:H2312"/>
    <mergeCell ref="I2312:J2312"/>
    <mergeCell ref="K2312:L2312"/>
    <mergeCell ref="C2313:H2313"/>
    <mergeCell ref="I2313:J2313"/>
    <mergeCell ref="K2313:L2313"/>
    <mergeCell ref="K2314:L2314"/>
    <mergeCell ref="C2315:H2315"/>
    <mergeCell ref="I2315:J2315"/>
    <mergeCell ref="K2315:L2315"/>
    <mergeCell ref="C2316:H2316"/>
    <mergeCell ref="I2316:J2316"/>
    <mergeCell ref="K2316:L2316"/>
    <mergeCell ref="K2317:L2317"/>
    <mergeCell ref="C2318:H2318"/>
    <mergeCell ref="I2318:J2318"/>
    <mergeCell ref="K2318:L2318"/>
    <mergeCell ref="C2319:H2319"/>
    <mergeCell ref="I2319:J2319"/>
    <mergeCell ref="K2319:L2319"/>
    <mergeCell ref="K2320:L2320"/>
    <mergeCell ref="C2321:H2321"/>
    <mergeCell ref="I2321:J2321"/>
    <mergeCell ref="K2321:L2321"/>
    <mergeCell ref="A2322:H2322"/>
    <mergeCell ref="I2322:J2322"/>
    <mergeCell ref="K2322:L2322"/>
    <mergeCell ref="A2320:B2320"/>
    <mergeCell ref="A2321:B2321"/>
    <mergeCell ref="C2320:H2320"/>
    <mergeCell ref="K2323:L2323"/>
    <mergeCell ref="C2324:H2324"/>
    <mergeCell ref="I2324:J2324"/>
    <mergeCell ref="K2324:L2324"/>
    <mergeCell ref="C2325:H2325"/>
    <mergeCell ref="I2325:J2325"/>
    <mergeCell ref="K2325:L2325"/>
    <mergeCell ref="A2323:H2323"/>
    <mergeCell ref="I2323:J2323"/>
    <mergeCell ref="A2324:B2324"/>
    <mergeCell ref="K2326:L2326"/>
    <mergeCell ref="C2327:H2327"/>
    <mergeCell ref="I2327:J2327"/>
    <mergeCell ref="K2327:L2327"/>
    <mergeCell ref="C2328:H2328"/>
    <mergeCell ref="I2328:J2328"/>
    <mergeCell ref="K2328:L2328"/>
    <mergeCell ref="K2329:L2329"/>
    <mergeCell ref="C2330:H2330"/>
    <mergeCell ref="I2330:J2330"/>
    <mergeCell ref="K2330:L2330"/>
    <mergeCell ref="C2331:H2331"/>
    <mergeCell ref="I2331:J2331"/>
    <mergeCell ref="K2331:L2331"/>
    <mergeCell ref="I2329:J2329"/>
    <mergeCell ref="I2332:J2332"/>
    <mergeCell ref="K2332:L2332"/>
    <mergeCell ref="A2333:H2333"/>
    <mergeCell ref="I2333:J2333"/>
    <mergeCell ref="K2333:L2333"/>
    <mergeCell ref="K2334:L2334"/>
    <mergeCell ref="I2334:J2334"/>
    <mergeCell ref="C2335:H2335"/>
    <mergeCell ref="I2335:J2335"/>
    <mergeCell ref="K2335:L2335"/>
    <mergeCell ref="C2336:H2336"/>
    <mergeCell ref="I2336:J2336"/>
    <mergeCell ref="K2336:L2336"/>
    <mergeCell ref="K2337:L2337"/>
    <mergeCell ref="C2338:H2338"/>
    <mergeCell ref="I2338:J2338"/>
    <mergeCell ref="K2338:L2338"/>
    <mergeCell ref="C2339:H2339"/>
    <mergeCell ref="I2339:J2339"/>
    <mergeCell ref="K2339:L2339"/>
    <mergeCell ref="K2340:L2340"/>
    <mergeCell ref="C2341:H2341"/>
    <mergeCell ref="I2341:J2341"/>
    <mergeCell ref="K2341:L2341"/>
    <mergeCell ref="A2342:H2342"/>
    <mergeCell ref="I2342:J2342"/>
    <mergeCell ref="K2342:L2342"/>
    <mergeCell ref="A2341:B2341"/>
    <mergeCell ref="K2343:L2343"/>
    <mergeCell ref="C2344:H2344"/>
    <mergeCell ref="I2344:J2344"/>
    <mergeCell ref="K2344:L2344"/>
    <mergeCell ref="C2345:H2345"/>
    <mergeCell ref="I2345:J2345"/>
    <mergeCell ref="K2345:L2345"/>
    <mergeCell ref="A2343:H2343"/>
    <mergeCell ref="I2343:J2343"/>
    <mergeCell ref="K2346:L2346"/>
    <mergeCell ref="A2347:H2347"/>
    <mergeCell ref="I2347:J2347"/>
    <mergeCell ref="K2347:L2347"/>
    <mergeCell ref="A2348:H2348"/>
    <mergeCell ref="I2348:J2348"/>
    <mergeCell ref="K2348:L2348"/>
    <mergeCell ref="K2349:L2349"/>
    <mergeCell ref="C2350:H2350"/>
    <mergeCell ref="I2350:J2350"/>
    <mergeCell ref="K2350:L2350"/>
    <mergeCell ref="C2351:H2351"/>
    <mergeCell ref="I2351:J2351"/>
    <mergeCell ref="K2351:L2351"/>
    <mergeCell ref="K2352:L2352"/>
    <mergeCell ref="C2353:H2353"/>
    <mergeCell ref="I2353:J2353"/>
    <mergeCell ref="K2353:L2353"/>
    <mergeCell ref="C2354:H2354"/>
    <mergeCell ref="I2354:J2354"/>
    <mergeCell ref="K2354:L2354"/>
    <mergeCell ref="K2355:L2355"/>
    <mergeCell ref="A2356:H2356"/>
    <mergeCell ref="I2356:J2356"/>
    <mergeCell ref="K2356:L2356"/>
    <mergeCell ref="A2357:H2357"/>
    <mergeCell ref="I2357:J2357"/>
    <mergeCell ref="K2357:L2357"/>
    <mergeCell ref="K2358:L2358"/>
    <mergeCell ref="C2359:H2359"/>
    <mergeCell ref="I2359:J2359"/>
    <mergeCell ref="K2359:L2359"/>
    <mergeCell ref="C2360:H2360"/>
    <mergeCell ref="I2360:J2360"/>
    <mergeCell ref="K2360:L2360"/>
    <mergeCell ref="K2361:L2361"/>
    <mergeCell ref="C2362:H2362"/>
    <mergeCell ref="I2362:J2362"/>
    <mergeCell ref="K2362:L2362"/>
    <mergeCell ref="C2363:H2363"/>
    <mergeCell ref="I2363:J2363"/>
    <mergeCell ref="K2363:L2363"/>
    <mergeCell ref="K2364:L2364"/>
    <mergeCell ref="A2365:H2365"/>
    <mergeCell ref="I2365:J2365"/>
    <mergeCell ref="K2365:L2365"/>
    <mergeCell ref="C2366:H2366"/>
    <mergeCell ref="I2366:J2366"/>
    <mergeCell ref="K2366:L2366"/>
    <mergeCell ref="K2367:L2367"/>
    <mergeCell ref="C2368:H2368"/>
    <mergeCell ref="I2368:J2368"/>
    <mergeCell ref="K2368:L2368"/>
    <mergeCell ref="C2369:H2369"/>
    <mergeCell ref="I2369:J2369"/>
    <mergeCell ref="K2369:L2369"/>
    <mergeCell ref="C2367:H2367"/>
    <mergeCell ref="I2367:J2367"/>
    <mergeCell ref="K2370:L2370"/>
    <mergeCell ref="C2371:H2371"/>
    <mergeCell ref="I2371:J2371"/>
    <mergeCell ref="K2371:L2371"/>
    <mergeCell ref="C2372:H2372"/>
    <mergeCell ref="I2372:J2372"/>
    <mergeCell ref="K2372:L2372"/>
    <mergeCell ref="C2370:H2370"/>
    <mergeCell ref="I2370:J2370"/>
    <mergeCell ref="K2373:L2373"/>
    <mergeCell ref="C2374:H2374"/>
    <mergeCell ref="I2374:J2374"/>
    <mergeCell ref="K2374:L2374"/>
    <mergeCell ref="C2375:H2375"/>
    <mergeCell ref="I2375:J2375"/>
    <mergeCell ref="K2375:L2375"/>
    <mergeCell ref="K2376:L2376"/>
    <mergeCell ref="C2377:H2377"/>
    <mergeCell ref="I2377:J2377"/>
    <mergeCell ref="K2377:L2377"/>
    <mergeCell ref="C2378:H2378"/>
    <mergeCell ref="I2378:J2378"/>
    <mergeCell ref="K2378:L2378"/>
    <mergeCell ref="K2379:L2379"/>
    <mergeCell ref="C2380:H2380"/>
    <mergeCell ref="I2380:J2380"/>
    <mergeCell ref="K2380:L2380"/>
    <mergeCell ref="C2381:H2381"/>
    <mergeCell ref="I2381:J2381"/>
    <mergeCell ref="K2381:L2381"/>
    <mergeCell ref="K2382:L2382"/>
    <mergeCell ref="C2383:H2383"/>
    <mergeCell ref="I2383:J2383"/>
    <mergeCell ref="K2383:L2383"/>
    <mergeCell ref="C2384:H2384"/>
    <mergeCell ref="I2384:J2384"/>
    <mergeCell ref="K2384:L2384"/>
    <mergeCell ref="K2385:L2385"/>
    <mergeCell ref="C2386:H2386"/>
    <mergeCell ref="I2386:J2386"/>
    <mergeCell ref="K2386:L2386"/>
    <mergeCell ref="C2387:H2387"/>
    <mergeCell ref="I2387:J2387"/>
    <mergeCell ref="K2387:L2387"/>
    <mergeCell ref="K2388:L2388"/>
    <mergeCell ref="C2389:H2389"/>
    <mergeCell ref="I2389:J2389"/>
    <mergeCell ref="K2389:L2389"/>
    <mergeCell ref="C2390:H2390"/>
    <mergeCell ref="I2390:J2390"/>
    <mergeCell ref="K2390:L2390"/>
    <mergeCell ref="K2391:L2391"/>
    <mergeCell ref="C2392:H2392"/>
    <mergeCell ref="I2392:J2392"/>
    <mergeCell ref="K2392:L2392"/>
    <mergeCell ref="C2393:H2393"/>
    <mergeCell ref="I2393:J2393"/>
    <mergeCell ref="K2393:L2393"/>
    <mergeCell ref="K2394:L2394"/>
    <mergeCell ref="C2395:H2395"/>
    <mergeCell ref="I2395:J2395"/>
    <mergeCell ref="K2395:L2395"/>
    <mergeCell ref="C2396:H2396"/>
    <mergeCell ref="I2396:J2396"/>
    <mergeCell ref="K2396:L2396"/>
    <mergeCell ref="K2397:L2397"/>
    <mergeCell ref="C2398:H2398"/>
    <mergeCell ref="I2398:J2398"/>
    <mergeCell ref="K2398:L2398"/>
    <mergeCell ref="C2399:H2399"/>
    <mergeCell ref="I2399:J2399"/>
    <mergeCell ref="K2399:L2399"/>
    <mergeCell ref="K2400:L2400"/>
    <mergeCell ref="C2401:H2401"/>
    <mergeCell ref="I2401:J2401"/>
    <mergeCell ref="K2401:L2401"/>
    <mergeCell ref="C2402:H2402"/>
    <mergeCell ref="I2402:J2402"/>
    <mergeCell ref="K2402:L2402"/>
    <mergeCell ref="K2403:L2403"/>
    <mergeCell ref="C2404:H2404"/>
    <mergeCell ref="I2404:J2404"/>
    <mergeCell ref="K2404:L2404"/>
    <mergeCell ref="C2405:H2405"/>
    <mergeCell ref="I2405:J2405"/>
    <mergeCell ref="K2405:L2405"/>
    <mergeCell ref="C2403:H2403"/>
    <mergeCell ref="I2403:J2403"/>
    <mergeCell ref="K2406:L2406"/>
    <mergeCell ref="C2407:H2407"/>
    <mergeCell ref="I2407:J2407"/>
    <mergeCell ref="K2407:L2407"/>
    <mergeCell ref="C2408:H2408"/>
    <mergeCell ref="I2408:J2408"/>
    <mergeCell ref="K2408:L2408"/>
    <mergeCell ref="C2406:H2406"/>
    <mergeCell ref="I2406:J2406"/>
    <mergeCell ref="K2409:L2409"/>
    <mergeCell ref="C2410:H2410"/>
    <mergeCell ref="I2410:J2410"/>
    <mergeCell ref="K2410:L2410"/>
    <mergeCell ref="C2411:H2411"/>
    <mergeCell ref="I2411:J2411"/>
    <mergeCell ref="K2411:L2411"/>
    <mergeCell ref="K2412:L2412"/>
    <mergeCell ref="A2413:H2413"/>
    <mergeCell ref="I2413:J2413"/>
    <mergeCell ref="K2413:L2413"/>
    <mergeCell ref="A2414:H2414"/>
    <mergeCell ref="I2414:J2414"/>
    <mergeCell ref="K2414:L2414"/>
    <mergeCell ref="K2415:L2415"/>
    <mergeCell ref="C2416:H2416"/>
    <mergeCell ref="I2416:J2416"/>
    <mergeCell ref="K2416:L2416"/>
    <mergeCell ref="C2417:H2417"/>
    <mergeCell ref="I2417:J2417"/>
    <mergeCell ref="K2417:L2417"/>
    <mergeCell ref="K2418:L2418"/>
    <mergeCell ref="C2419:H2419"/>
    <mergeCell ref="I2419:J2419"/>
    <mergeCell ref="K2419:L2419"/>
    <mergeCell ref="C2420:H2420"/>
    <mergeCell ref="I2420:J2420"/>
    <mergeCell ref="K2420:L2420"/>
    <mergeCell ref="K2421:L2421"/>
    <mergeCell ref="C2422:H2422"/>
    <mergeCell ref="I2422:J2422"/>
    <mergeCell ref="K2422:L2422"/>
    <mergeCell ref="C2423:H2423"/>
    <mergeCell ref="I2423:J2423"/>
    <mergeCell ref="K2423:L2423"/>
    <mergeCell ref="K2424:L2424"/>
    <mergeCell ref="C2425:H2425"/>
    <mergeCell ref="I2425:J2425"/>
    <mergeCell ref="K2425:L2425"/>
    <mergeCell ref="C2426:H2426"/>
    <mergeCell ref="I2426:J2426"/>
    <mergeCell ref="K2426:L2426"/>
    <mergeCell ref="K2427:L2427"/>
    <mergeCell ref="C2428:H2428"/>
    <mergeCell ref="I2428:J2428"/>
    <mergeCell ref="K2428:L2428"/>
    <mergeCell ref="C2429:H2429"/>
    <mergeCell ref="I2429:J2429"/>
    <mergeCell ref="K2429:L2429"/>
    <mergeCell ref="K2430:L2430"/>
    <mergeCell ref="C2431:H2431"/>
    <mergeCell ref="I2431:J2431"/>
    <mergeCell ref="K2431:L2431"/>
    <mergeCell ref="C2432:H2432"/>
    <mergeCell ref="I2432:J2432"/>
    <mergeCell ref="K2432:L2432"/>
    <mergeCell ref="K2433:L2433"/>
    <mergeCell ref="C2434:H2434"/>
    <mergeCell ref="I2434:J2434"/>
    <mergeCell ref="K2434:L2434"/>
    <mergeCell ref="C2435:H2435"/>
    <mergeCell ref="I2435:J2435"/>
    <mergeCell ref="K2435:L2435"/>
    <mergeCell ref="K2436:L2436"/>
    <mergeCell ref="C2437:H2437"/>
    <mergeCell ref="I2437:J2437"/>
    <mergeCell ref="K2437:L2437"/>
    <mergeCell ref="C2438:H2438"/>
    <mergeCell ref="I2438:J2438"/>
    <mergeCell ref="K2438:L2438"/>
    <mergeCell ref="K2439:L2439"/>
    <mergeCell ref="C2440:H2440"/>
    <mergeCell ref="I2440:J2440"/>
    <mergeCell ref="K2440:L2440"/>
    <mergeCell ref="A2441:H2441"/>
    <mergeCell ref="I2441:J2441"/>
    <mergeCell ref="K2441:L2441"/>
    <mergeCell ref="A2439:B2439"/>
    <mergeCell ref="A2440:B2440"/>
    <mergeCell ref="C2439:H2439"/>
    <mergeCell ref="K2442:L2442"/>
    <mergeCell ref="C2443:H2443"/>
    <mergeCell ref="I2443:J2443"/>
    <mergeCell ref="K2443:L2443"/>
    <mergeCell ref="C2444:H2444"/>
    <mergeCell ref="I2444:J2444"/>
    <mergeCell ref="K2444:L2444"/>
    <mergeCell ref="A2442:H2442"/>
    <mergeCell ref="I2442:J2442"/>
    <mergeCell ref="K2445:L2445"/>
    <mergeCell ref="C2446:H2446"/>
    <mergeCell ref="I2446:J2446"/>
    <mergeCell ref="K2446:L2446"/>
    <mergeCell ref="C2447:H2447"/>
    <mergeCell ref="I2447:J2447"/>
    <mergeCell ref="K2447:L2447"/>
    <mergeCell ref="K2448:L2448"/>
    <mergeCell ref="C2449:H2449"/>
    <mergeCell ref="I2449:J2449"/>
    <mergeCell ref="K2449:L2449"/>
    <mergeCell ref="C2450:H2450"/>
    <mergeCell ref="I2450:J2450"/>
    <mergeCell ref="K2450:L2450"/>
    <mergeCell ref="I2448:J2448"/>
    <mergeCell ref="K2451:L2451"/>
    <mergeCell ref="C2452:H2452"/>
    <mergeCell ref="I2452:J2452"/>
    <mergeCell ref="K2452:L2452"/>
    <mergeCell ref="C2453:H2453"/>
    <mergeCell ref="I2453:J2453"/>
    <mergeCell ref="K2453:L2453"/>
    <mergeCell ref="K2454:L2454"/>
    <mergeCell ref="C2455:H2455"/>
    <mergeCell ref="I2455:J2455"/>
    <mergeCell ref="K2455:L2455"/>
    <mergeCell ref="A2456:H2456"/>
    <mergeCell ref="I2456:J2456"/>
    <mergeCell ref="K2456:L2456"/>
    <mergeCell ref="K2457:L2457"/>
    <mergeCell ref="C2458:H2458"/>
    <mergeCell ref="I2458:J2458"/>
    <mergeCell ref="K2458:L2458"/>
    <mergeCell ref="C2459:H2459"/>
    <mergeCell ref="I2459:J2459"/>
    <mergeCell ref="K2459:L2459"/>
    <mergeCell ref="K2460:L2460"/>
    <mergeCell ref="C2461:H2461"/>
    <mergeCell ref="I2461:J2461"/>
    <mergeCell ref="K2461:L2461"/>
    <mergeCell ref="C2462:H2462"/>
    <mergeCell ref="I2462:J2462"/>
    <mergeCell ref="K2462:L2462"/>
    <mergeCell ref="K2463:L2463"/>
    <mergeCell ref="C2464:H2464"/>
    <mergeCell ref="I2464:J2464"/>
    <mergeCell ref="K2464:L2464"/>
    <mergeCell ref="A2465:H2465"/>
    <mergeCell ref="I2465:J2465"/>
    <mergeCell ref="K2465:L2465"/>
    <mergeCell ref="A2464:B2464"/>
    <mergeCell ref="K2466:L2466"/>
    <mergeCell ref="C2467:H2467"/>
    <mergeCell ref="I2467:J2467"/>
    <mergeCell ref="K2467:L2467"/>
    <mergeCell ref="C2468:H2468"/>
    <mergeCell ref="I2468:J2468"/>
    <mergeCell ref="K2468:L2468"/>
    <mergeCell ref="K2469:L2469"/>
    <mergeCell ref="C2470:H2470"/>
    <mergeCell ref="I2470:J2470"/>
    <mergeCell ref="K2470:L2470"/>
    <mergeCell ref="C2471:H2471"/>
    <mergeCell ref="I2471:J2471"/>
    <mergeCell ref="K2471:L2471"/>
    <mergeCell ref="K2472:L2472"/>
    <mergeCell ref="C2473:H2473"/>
    <mergeCell ref="I2473:J2473"/>
    <mergeCell ref="K2473:L2473"/>
    <mergeCell ref="C2474:H2474"/>
    <mergeCell ref="I2474:J2474"/>
    <mergeCell ref="K2474:L2474"/>
    <mergeCell ref="K2475:L2475"/>
    <mergeCell ref="A2476:H2476"/>
    <mergeCell ref="I2476:J2476"/>
    <mergeCell ref="K2476:L2476"/>
    <mergeCell ref="A2477:H2477"/>
    <mergeCell ref="I2477:J2477"/>
    <mergeCell ref="K2477:L2477"/>
    <mergeCell ref="K2478:L2478"/>
    <mergeCell ref="C2479:H2479"/>
    <mergeCell ref="I2479:J2479"/>
    <mergeCell ref="K2479:L2479"/>
    <mergeCell ref="C2480:H2480"/>
    <mergeCell ref="I2480:J2480"/>
    <mergeCell ref="K2480:L2480"/>
    <mergeCell ref="K2481:L2481"/>
    <mergeCell ref="C2482:H2482"/>
    <mergeCell ref="I2482:J2482"/>
    <mergeCell ref="K2482:L2482"/>
    <mergeCell ref="C2483:H2483"/>
    <mergeCell ref="I2483:J2483"/>
    <mergeCell ref="K2483:L2483"/>
    <mergeCell ref="K2484:L2484"/>
    <mergeCell ref="C2485:H2485"/>
    <mergeCell ref="I2485:J2485"/>
    <mergeCell ref="K2485:L2485"/>
    <mergeCell ref="C2486:H2486"/>
    <mergeCell ref="I2486:J2486"/>
    <mergeCell ref="K2486:L2486"/>
    <mergeCell ref="K2487:L2487"/>
    <mergeCell ref="C2488:H2488"/>
    <mergeCell ref="I2488:J2488"/>
    <mergeCell ref="K2488:L2488"/>
    <mergeCell ref="A2489:H2489"/>
    <mergeCell ref="I2489:J2489"/>
    <mergeCell ref="K2489:L2489"/>
    <mergeCell ref="K2490:L2490"/>
    <mergeCell ref="C2491:H2491"/>
    <mergeCell ref="I2491:J2491"/>
    <mergeCell ref="K2491:L2491"/>
    <mergeCell ref="C2492:H2492"/>
    <mergeCell ref="I2492:J2492"/>
    <mergeCell ref="K2492:L2492"/>
    <mergeCell ref="K2493:L2493"/>
    <mergeCell ref="A2494:H2494"/>
    <mergeCell ref="I2494:J2494"/>
    <mergeCell ref="K2494:L2494"/>
    <mergeCell ref="C2495:H2495"/>
    <mergeCell ref="I2495:J2495"/>
    <mergeCell ref="K2495:L2495"/>
    <mergeCell ref="A2495:B2495"/>
    <mergeCell ref="A2493:H2493"/>
    <mergeCell ref="I2493:J2493"/>
    <mergeCell ref="K2496:L2496"/>
    <mergeCell ref="A2497:H2497"/>
    <mergeCell ref="I2497:J2497"/>
    <mergeCell ref="K2497:L2497"/>
    <mergeCell ref="C2498:H2498"/>
    <mergeCell ref="I2498:J2498"/>
    <mergeCell ref="K2498:L2498"/>
    <mergeCell ref="A2498:B2498"/>
    <mergeCell ref="A2496:B2496"/>
    <mergeCell ref="C2496:H2496"/>
    <mergeCell ref="K2499:L2499"/>
    <mergeCell ref="A2500:H2500"/>
    <mergeCell ref="I2500:J2500"/>
    <mergeCell ref="K2500:L2500"/>
    <mergeCell ref="A2501:H2501"/>
    <mergeCell ref="I2501:J2501"/>
    <mergeCell ref="K2501:L2501"/>
    <mergeCell ref="K2502:L2502"/>
    <mergeCell ref="C2503:H2503"/>
    <mergeCell ref="I2503:J2503"/>
    <mergeCell ref="K2503:L2503"/>
    <mergeCell ref="C2504:H2504"/>
    <mergeCell ref="I2504:J2504"/>
    <mergeCell ref="K2504:L2504"/>
    <mergeCell ref="K2505:L2505"/>
    <mergeCell ref="C2506:H2506"/>
    <mergeCell ref="I2506:J2506"/>
    <mergeCell ref="K2506:L2506"/>
    <mergeCell ref="C2507:H2507"/>
    <mergeCell ref="I2507:J2507"/>
    <mergeCell ref="K2507:L2507"/>
    <mergeCell ref="K2508:L2508"/>
    <mergeCell ref="C2509:H2509"/>
    <mergeCell ref="I2509:J2509"/>
    <mergeCell ref="K2509:L2509"/>
    <mergeCell ref="C2510:H2510"/>
    <mergeCell ref="I2510:J2510"/>
    <mergeCell ref="K2510:L2510"/>
    <mergeCell ref="K2511:L2511"/>
    <mergeCell ref="C2512:H2512"/>
    <mergeCell ref="I2512:J2512"/>
    <mergeCell ref="K2512:L2512"/>
    <mergeCell ref="C2513:H2513"/>
    <mergeCell ref="I2513:J2513"/>
    <mergeCell ref="K2513:L2513"/>
    <mergeCell ref="K2514:L2514"/>
    <mergeCell ref="C2515:H2515"/>
    <mergeCell ref="I2515:J2515"/>
    <mergeCell ref="K2515:L2515"/>
    <mergeCell ref="C2516:H2516"/>
    <mergeCell ref="I2516:J2516"/>
    <mergeCell ref="K2516:L2516"/>
    <mergeCell ref="K2517:L2517"/>
    <mergeCell ref="C2518:H2518"/>
    <mergeCell ref="I2518:J2518"/>
    <mergeCell ref="K2518:L2518"/>
    <mergeCell ref="C2519:H2519"/>
    <mergeCell ref="I2519:J2519"/>
    <mergeCell ref="K2519:L2519"/>
    <mergeCell ref="K2520:L2520"/>
    <mergeCell ref="C2521:H2521"/>
    <mergeCell ref="I2521:J2521"/>
    <mergeCell ref="K2521:L2521"/>
    <mergeCell ref="C2522:H2522"/>
    <mergeCell ref="I2522:J2522"/>
    <mergeCell ref="K2522:L2522"/>
    <mergeCell ref="K2523:L2523"/>
    <mergeCell ref="C2524:H2524"/>
    <mergeCell ref="I2524:J2524"/>
    <mergeCell ref="K2524:L2524"/>
    <mergeCell ref="C2525:H2525"/>
    <mergeCell ref="I2525:J2525"/>
    <mergeCell ref="K2525:L2525"/>
    <mergeCell ref="K2526:L2526"/>
    <mergeCell ref="C2527:H2527"/>
    <mergeCell ref="I2527:J2527"/>
    <mergeCell ref="K2527:L2527"/>
    <mergeCell ref="C2528:H2528"/>
    <mergeCell ref="I2528:J2528"/>
    <mergeCell ref="K2528:L2528"/>
    <mergeCell ref="K2529:L2529"/>
    <mergeCell ref="A2530:H2530"/>
    <mergeCell ref="I2530:J2530"/>
    <mergeCell ref="K2530:L2530"/>
    <mergeCell ref="C2531:H2531"/>
    <mergeCell ref="I2531:J2531"/>
    <mergeCell ref="K2531:L2531"/>
    <mergeCell ref="A2529:H2529"/>
    <mergeCell ref="I2529:J2529"/>
    <mergeCell ref="K2532:L2532"/>
    <mergeCell ref="C2533:H2533"/>
    <mergeCell ref="I2533:J2533"/>
    <mergeCell ref="K2533:L2533"/>
    <mergeCell ref="C2534:H2534"/>
    <mergeCell ref="I2534:J2534"/>
    <mergeCell ref="K2534:L2534"/>
    <mergeCell ref="K2535:L2535"/>
    <mergeCell ref="C2536:H2536"/>
    <mergeCell ref="I2536:J2536"/>
    <mergeCell ref="K2536:L2536"/>
    <mergeCell ref="C2537:H2537"/>
    <mergeCell ref="I2537:J2537"/>
    <mergeCell ref="K2537:L2537"/>
    <mergeCell ref="K2538:L2538"/>
    <mergeCell ref="C2539:H2539"/>
    <mergeCell ref="I2539:J2539"/>
    <mergeCell ref="K2539:L2539"/>
    <mergeCell ref="C2540:H2540"/>
    <mergeCell ref="I2540:J2540"/>
    <mergeCell ref="K2540:L2540"/>
    <mergeCell ref="K2541:L2541"/>
    <mergeCell ref="C2542:H2542"/>
    <mergeCell ref="I2542:J2542"/>
    <mergeCell ref="K2542:L2542"/>
    <mergeCell ref="C2543:H2543"/>
    <mergeCell ref="I2543:J2543"/>
    <mergeCell ref="K2543:L2543"/>
    <mergeCell ref="K2544:L2544"/>
    <mergeCell ref="A2545:H2545"/>
    <mergeCell ref="I2545:J2545"/>
    <mergeCell ref="K2545:L2545"/>
    <mergeCell ref="A2546:H2546"/>
    <mergeCell ref="I2546:J2546"/>
    <mergeCell ref="K2546:L2546"/>
    <mergeCell ref="K2547:L2547"/>
    <mergeCell ref="C2548:H2548"/>
    <mergeCell ref="I2548:J2548"/>
    <mergeCell ref="K2548:L2548"/>
    <mergeCell ref="C2549:H2549"/>
    <mergeCell ref="I2549:J2549"/>
    <mergeCell ref="K2549:L2549"/>
    <mergeCell ref="K2550:L2550"/>
    <mergeCell ref="C2551:H2551"/>
    <mergeCell ref="I2551:J2551"/>
    <mergeCell ref="K2551:L2551"/>
    <mergeCell ref="C2552:H2552"/>
    <mergeCell ref="I2552:J2552"/>
    <mergeCell ref="K2552:L2552"/>
    <mergeCell ref="K2553:L2553"/>
    <mergeCell ref="C2554:H2554"/>
    <mergeCell ref="I2554:J2554"/>
    <mergeCell ref="K2554:L2554"/>
    <mergeCell ref="A2555:H2555"/>
    <mergeCell ref="I2555:J2555"/>
    <mergeCell ref="K2555:L2555"/>
    <mergeCell ref="A2553:B2553"/>
    <mergeCell ref="A2554:B2554"/>
    <mergeCell ref="C2553:H2553"/>
    <mergeCell ref="K2556:L2556"/>
    <mergeCell ref="C2557:H2557"/>
    <mergeCell ref="I2557:J2557"/>
    <mergeCell ref="K2557:L2557"/>
    <mergeCell ref="C2558:H2558"/>
    <mergeCell ref="I2558:J2558"/>
    <mergeCell ref="K2558:L2558"/>
    <mergeCell ref="K2559:L2559"/>
    <mergeCell ref="C2560:H2560"/>
    <mergeCell ref="I2560:J2560"/>
    <mergeCell ref="K2560:L2560"/>
    <mergeCell ref="C2561:H2561"/>
    <mergeCell ref="I2561:J2561"/>
    <mergeCell ref="K2561:L2561"/>
    <mergeCell ref="K2562:L2562"/>
    <mergeCell ref="C2563:H2563"/>
    <mergeCell ref="I2563:J2563"/>
    <mergeCell ref="K2563:L2563"/>
    <mergeCell ref="C2564:H2564"/>
    <mergeCell ref="I2564:J2564"/>
    <mergeCell ref="K2564:L2564"/>
    <mergeCell ref="K2565:L2565"/>
    <mergeCell ref="C2566:H2566"/>
    <mergeCell ref="I2566:J2566"/>
    <mergeCell ref="K2566:L2566"/>
    <mergeCell ref="C2567:H2567"/>
    <mergeCell ref="I2567:J2567"/>
    <mergeCell ref="K2567:L2567"/>
    <mergeCell ref="K2568:L2568"/>
    <mergeCell ref="C2569:H2569"/>
    <mergeCell ref="I2569:J2569"/>
    <mergeCell ref="K2569:L2569"/>
    <mergeCell ref="C2570:H2570"/>
    <mergeCell ref="I2570:J2570"/>
    <mergeCell ref="K2570:L2570"/>
    <mergeCell ref="K2571:L2571"/>
    <mergeCell ref="C2572:H2572"/>
    <mergeCell ref="I2572:J2572"/>
    <mergeCell ref="K2572:L2572"/>
    <mergeCell ref="C2573:H2573"/>
    <mergeCell ref="I2573:J2573"/>
    <mergeCell ref="K2573:L2573"/>
    <mergeCell ref="K2574:L2574"/>
    <mergeCell ref="C2575:H2575"/>
    <mergeCell ref="I2575:J2575"/>
    <mergeCell ref="K2575:L2575"/>
    <mergeCell ref="C2576:H2576"/>
    <mergeCell ref="I2576:J2576"/>
    <mergeCell ref="K2576:L2576"/>
    <mergeCell ref="K2577:L2577"/>
    <mergeCell ref="C2578:H2578"/>
    <mergeCell ref="I2578:J2578"/>
    <mergeCell ref="K2578:L2578"/>
    <mergeCell ref="C2579:H2579"/>
    <mergeCell ref="I2579:J2579"/>
    <mergeCell ref="K2579:L2579"/>
    <mergeCell ref="K2580:L2580"/>
    <mergeCell ref="C2581:H2581"/>
    <mergeCell ref="I2581:J2581"/>
    <mergeCell ref="K2581:L2581"/>
    <mergeCell ref="C2582:H2582"/>
    <mergeCell ref="I2582:J2582"/>
    <mergeCell ref="K2582:L2582"/>
    <mergeCell ref="K2583:L2583"/>
    <mergeCell ref="A2584:H2584"/>
    <mergeCell ref="I2584:J2584"/>
    <mergeCell ref="K2584:L2584"/>
    <mergeCell ref="C2585:H2585"/>
    <mergeCell ref="I2585:J2585"/>
    <mergeCell ref="K2585:L2585"/>
    <mergeCell ref="K2586:L2586"/>
    <mergeCell ref="C2587:H2587"/>
    <mergeCell ref="I2587:J2587"/>
    <mergeCell ref="K2587:L2587"/>
    <mergeCell ref="C2588:H2588"/>
    <mergeCell ref="I2588:J2588"/>
    <mergeCell ref="K2588:L2588"/>
    <mergeCell ref="K2589:L2589"/>
    <mergeCell ref="C2590:H2590"/>
    <mergeCell ref="I2590:J2590"/>
    <mergeCell ref="K2590:L2590"/>
    <mergeCell ref="C2591:H2591"/>
    <mergeCell ref="I2591:J2591"/>
    <mergeCell ref="K2591:L2591"/>
    <mergeCell ref="I2589:J2589"/>
    <mergeCell ref="K2592:L2592"/>
    <mergeCell ref="C2593:H2593"/>
    <mergeCell ref="I2593:J2593"/>
    <mergeCell ref="K2593:L2593"/>
    <mergeCell ref="A2594:H2594"/>
    <mergeCell ref="I2594:J2594"/>
    <mergeCell ref="K2594:L2594"/>
    <mergeCell ref="C2592:H2592"/>
    <mergeCell ref="I2592:J2592"/>
    <mergeCell ref="K2595:L2595"/>
    <mergeCell ref="C2596:H2596"/>
    <mergeCell ref="I2596:J2596"/>
    <mergeCell ref="K2596:L2596"/>
    <mergeCell ref="C2597:H2597"/>
    <mergeCell ref="I2597:J2597"/>
    <mergeCell ref="K2597:L2597"/>
    <mergeCell ref="K2598:L2598"/>
    <mergeCell ref="C2599:H2599"/>
    <mergeCell ref="I2599:J2599"/>
    <mergeCell ref="K2599:L2599"/>
    <mergeCell ref="C2600:H2600"/>
    <mergeCell ref="I2600:J2600"/>
    <mergeCell ref="K2600:L2600"/>
    <mergeCell ref="K2601:L2601"/>
    <mergeCell ref="C2602:H2602"/>
    <mergeCell ref="I2602:J2602"/>
    <mergeCell ref="K2602:L2602"/>
    <mergeCell ref="C2603:H2603"/>
    <mergeCell ref="I2603:J2603"/>
    <mergeCell ref="K2603:L2603"/>
    <mergeCell ref="K2604:L2604"/>
    <mergeCell ref="C2605:H2605"/>
    <mergeCell ref="I2605:J2605"/>
    <mergeCell ref="K2605:L2605"/>
    <mergeCell ref="C2606:H2606"/>
    <mergeCell ref="I2606:J2606"/>
    <mergeCell ref="K2606:L2606"/>
    <mergeCell ref="C2604:H2604"/>
    <mergeCell ref="I2604:J2604"/>
    <mergeCell ref="K2607:L2607"/>
    <mergeCell ref="C2608:H2608"/>
    <mergeCell ref="I2608:J2608"/>
    <mergeCell ref="K2608:L2608"/>
    <mergeCell ref="C2609:H2609"/>
    <mergeCell ref="I2609:J2609"/>
    <mergeCell ref="K2609:L2609"/>
    <mergeCell ref="C2607:H2607"/>
    <mergeCell ref="I2607:J2607"/>
    <mergeCell ref="K2610:L2610"/>
    <mergeCell ref="C2611:H2611"/>
    <mergeCell ref="I2611:J2611"/>
    <mergeCell ref="K2611:L2611"/>
    <mergeCell ref="C2612:H2612"/>
    <mergeCell ref="I2612:J2612"/>
    <mergeCell ref="K2612:L2612"/>
    <mergeCell ref="K2613:L2613"/>
    <mergeCell ref="C2614:H2614"/>
    <mergeCell ref="I2614:J2614"/>
    <mergeCell ref="K2614:L2614"/>
    <mergeCell ref="A2615:H2615"/>
    <mergeCell ref="I2615:J2615"/>
    <mergeCell ref="K2615:L2615"/>
    <mergeCell ref="K2616:L2616"/>
    <mergeCell ref="C2617:H2617"/>
    <mergeCell ref="I2617:J2617"/>
    <mergeCell ref="K2617:L2617"/>
    <mergeCell ref="C2618:H2618"/>
    <mergeCell ref="I2618:J2618"/>
    <mergeCell ref="K2618:L2618"/>
    <mergeCell ref="K2619:L2619"/>
    <mergeCell ref="C2620:H2620"/>
    <mergeCell ref="I2620:J2620"/>
    <mergeCell ref="K2620:L2620"/>
    <mergeCell ref="C2621:H2621"/>
    <mergeCell ref="I2621:J2621"/>
    <mergeCell ref="K2621:L2621"/>
    <mergeCell ref="K2622:L2622"/>
    <mergeCell ref="C2623:H2623"/>
    <mergeCell ref="I2623:J2623"/>
    <mergeCell ref="K2623:L2623"/>
    <mergeCell ref="C2624:H2624"/>
    <mergeCell ref="I2624:J2624"/>
    <mergeCell ref="K2624:L2624"/>
    <mergeCell ref="K2625:L2625"/>
    <mergeCell ref="C2626:H2626"/>
    <mergeCell ref="I2626:J2626"/>
    <mergeCell ref="K2626:L2626"/>
    <mergeCell ref="C2627:H2627"/>
    <mergeCell ref="I2627:J2627"/>
    <mergeCell ref="K2627:L2627"/>
    <mergeCell ref="K2628:L2628"/>
    <mergeCell ref="C2629:H2629"/>
    <mergeCell ref="I2629:J2629"/>
    <mergeCell ref="K2629:L2629"/>
    <mergeCell ref="C2630:H2630"/>
    <mergeCell ref="I2630:J2630"/>
    <mergeCell ref="K2630:L2630"/>
    <mergeCell ref="K2631:L2631"/>
    <mergeCell ref="C2632:H2632"/>
    <mergeCell ref="I2632:J2632"/>
    <mergeCell ref="K2632:L2632"/>
    <mergeCell ref="C2633:H2633"/>
    <mergeCell ref="I2633:J2633"/>
    <mergeCell ref="K2633:L2633"/>
    <mergeCell ref="K2634:L2634"/>
    <mergeCell ref="C2635:H2635"/>
    <mergeCell ref="I2635:J2635"/>
    <mergeCell ref="K2635:L2635"/>
    <mergeCell ref="C2636:H2636"/>
    <mergeCell ref="I2636:J2636"/>
    <mergeCell ref="K2636:L2636"/>
    <mergeCell ref="K2637:L2637"/>
    <mergeCell ref="C2638:H2638"/>
    <mergeCell ref="I2638:J2638"/>
    <mergeCell ref="K2638:L2638"/>
    <mergeCell ref="C2639:H2639"/>
    <mergeCell ref="I2639:J2639"/>
    <mergeCell ref="K2639:L2639"/>
    <mergeCell ref="K2640:L2640"/>
    <mergeCell ref="C2641:H2641"/>
    <mergeCell ref="I2641:J2641"/>
    <mergeCell ref="K2641:L2641"/>
    <mergeCell ref="C2642:H2642"/>
    <mergeCell ref="I2642:J2642"/>
    <mergeCell ref="K2642:L2642"/>
    <mergeCell ref="K2643:L2643"/>
    <mergeCell ref="C2644:H2644"/>
    <mergeCell ref="I2644:J2644"/>
    <mergeCell ref="K2644:L2644"/>
    <mergeCell ref="C2645:H2645"/>
    <mergeCell ref="I2645:J2645"/>
    <mergeCell ref="K2645:L2645"/>
    <mergeCell ref="K2646:L2646"/>
    <mergeCell ref="C2647:H2647"/>
    <mergeCell ref="I2647:J2647"/>
    <mergeCell ref="K2647:L2647"/>
    <mergeCell ref="C2648:H2648"/>
    <mergeCell ref="I2648:J2648"/>
    <mergeCell ref="K2648:L2648"/>
    <mergeCell ref="K2649:L2649"/>
    <mergeCell ref="C2650:H2650"/>
    <mergeCell ref="I2650:J2650"/>
    <mergeCell ref="K2650:L2650"/>
    <mergeCell ref="C2651:H2651"/>
    <mergeCell ref="I2651:J2651"/>
    <mergeCell ref="K2651:L2651"/>
    <mergeCell ref="K2652:L2652"/>
    <mergeCell ref="C2653:H2653"/>
    <mergeCell ref="I2653:J2653"/>
    <mergeCell ref="K2653:L2653"/>
    <mergeCell ref="C2654:H2654"/>
    <mergeCell ref="I2654:J2654"/>
    <mergeCell ref="K2654:L2654"/>
    <mergeCell ref="K2655:L2655"/>
    <mergeCell ref="C2656:H2656"/>
    <mergeCell ref="I2656:J2656"/>
    <mergeCell ref="K2656:L2656"/>
    <mergeCell ref="C2657:H2657"/>
    <mergeCell ref="I2657:J2657"/>
    <mergeCell ref="K2657:L2657"/>
    <mergeCell ref="K2658:L2658"/>
    <mergeCell ref="C2659:H2659"/>
    <mergeCell ref="I2659:J2659"/>
    <mergeCell ref="K2659:L2659"/>
    <mergeCell ref="C2660:H2660"/>
    <mergeCell ref="I2660:J2660"/>
    <mergeCell ref="K2660:L2660"/>
    <mergeCell ref="K2661:L2661"/>
    <mergeCell ref="A2662:H2662"/>
    <mergeCell ref="I2662:J2662"/>
    <mergeCell ref="K2662:L2662"/>
    <mergeCell ref="A2663:H2663"/>
    <mergeCell ref="I2663:J2663"/>
    <mergeCell ref="K2663:L2663"/>
    <mergeCell ref="K2664:L2664"/>
    <mergeCell ref="C2665:H2665"/>
    <mergeCell ref="I2665:J2665"/>
    <mergeCell ref="K2665:L2665"/>
    <mergeCell ref="C2666:H2666"/>
    <mergeCell ref="I2666:J2666"/>
    <mergeCell ref="K2666:L2666"/>
    <mergeCell ref="K2667:L2667"/>
    <mergeCell ref="C2668:H2668"/>
    <mergeCell ref="I2668:J2668"/>
    <mergeCell ref="K2668:L2668"/>
    <mergeCell ref="C2669:H2669"/>
    <mergeCell ref="I2669:J2669"/>
    <mergeCell ref="K2669:L2669"/>
    <mergeCell ref="K2670:L2670"/>
    <mergeCell ref="C2671:H2671"/>
    <mergeCell ref="I2671:J2671"/>
    <mergeCell ref="K2671:L2671"/>
    <mergeCell ref="C2672:H2672"/>
    <mergeCell ref="I2672:J2672"/>
    <mergeCell ref="K2672:L2672"/>
    <mergeCell ref="K2673:L2673"/>
    <mergeCell ref="C2674:H2674"/>
    <mergeCell ref="I2674:J2674"/>
    <mergeCell ref="K2674:L2674"/>
    <mergeCell ref="C2675:H2675"/>
    <mergeCell ref="I2675:J2675"/>
    <mergeCell ref="K2675:L2675"/>
    <mergeCell ref="K2676:L2676"/>
    <mergeCell ref="C2677:H2677"/>
    <mergeCell ref="I2677:J2677"/>
    <mergeCell ref="K2677:L2677"/>
    <mergeCell ref="C2678:H2678"/>
    <mergeCell ref="I2678:J2678"/>
    <mergeCell ref="K2678:L2678"/>
    <mergeCell ref="K2679:L2679"/>
    <mergeCell ref="C2680:H2680"/>
    <mergeCell ref="I2680:J2680"/>
    <mergeCell ref="K2680:L2680"/>
    <mergeCell ref="C2681:H2681"/>
    <mergeCell ref="I2681:J2681"/>
    <mergeCell ref="K2681:L2681"/>
    <mergeCell ref="K2682:L2682"/>
    <mergeCell ref="C2683:H2683"/>
    <mergeCell ref="I2683:J2683"/>
    <mergeCell ref="K2683:L2683"/>
    <mergeCell ref="C2684:H2684"/>
    <mergeCell ref="I2684:J2684"/>
    <mergeCell ref="K2684:L2684"/>
    <mergeCell ref="K2685:L2685"/>
    <mergeCell ref="C2686:H2686"/>
    <mergeCell ref="I2686:J2686"/>
    <mergeCell ref="K2686:L2686"/>
    <mergeCell ref="C2687:H2687"/>
    <mergeCell ref="I2687:J2687"/>
    <mergeCell ref="K2687:L2687"/>
    <mergeCell ref="K2688:L2688"/>
    <mergeCell ref="C2689:H2689"/>
    <mergeCell ref="I2689:J2689"/>
    <mergeCell ref="K2689:L2689"/>
    <mergeCell ref="C2690:H2690"/>
    <mergeCell ref="I2690:J2690"/>
    <mergeCell ref="K2690:L2690"/>
    <mergeCell ref="K2691:L2691"/>
    <mergeCell ref="A2692:H2692"/>
    <mergeCell ref="I2692:J2692"/>
    <mergeCell ref="K2692:L2692"/>
    <mergeCell ref="A2693:H2693"/>
    <mergeCell ref="I2693:J2693"/>
    <mergeCell ref="K2693:L2693"/>
    <mergeCell ref="K2694:L2694"/>
    <mergeCell ref="C2695:H2695"/>
    <mergeCell ref="I2695:J2695"/>
    <mergeCell ref="K2695:L2695"/>
    <mergeCell ref="C2696:H2696"/>
    <mergeCell ref="I2696:J2696"/>
    <mergeCell ref="K2696:L2696"/>
    <mergeCell ref="K2697:L2697"/>
    <mergeCell ref="C2698:H2698"/>
    <mergeCell ref="I2698:J2698"/>
    <mergeCell ref="K2698:L2698"/>
    <mergeCell ref="C2699:H2699"/>
    <mergeCell ref="I2699:J2699"/>
    <mergeCell ref="K2699:L2699"/>
    <mergeCell ref="K2700:L2700"/>
    <mergeCell ref="A2701:H2701"/>
    <mergeCell ref="I2701:J2701"/>
    <mergeCell ref="K2701:L2701"/>
    <mergeCell ref="C2702:H2702"/>
    <mergeCell ref="I2702:J2702"/>
    <mergeCell ref="K2702:L2702"/>
    <mergeCell ref="K2703:L2703"/>
    <mergeCell ref="C2704:H2704"/>
    <mergeCell ref="I2704:J2704"/>
    <mergeCell ref="K2704:L2704"/>
    <mergeCell ref="C2705:H2705"/>
    <mergeCell ref="I2705:J2705"/>
    <mergeCell ref="K2705:L2705"/>
    <mergeCell ref="K2706:L2706"/>
    <mergeCell ref="C2707:H2707"/>
    <mergeCell ref="I2707:J2707"/>
    <mergeCell ref="K2707:L2707"/>
    <mergeCell ref="C2708:H2708"/>
    <mergeCell ref="I2708:J2708"/>
    <mergeCell ref="K2708:L2708"/>
    <mergeCell ref="K2709:L2709"/>
    <mergeCell ref="C2710:H2710"/>
    <mergeCell ref="I2710:J2710"/>
    <mergeCell ref="K2710:L2710"/>
    <mergeCell ref="A2711:H2711"/>
    <mergeCell ref="I2711:J2711"/>
    <mergeCell ref="K2711:L2711"/>
    <mergeCell ref="A2710:B2710"/>
    <mergeCell ref="K2712:L2712"/>
    <mergeCell ref="C2713:H2713"/>
    <mergeCell ref="I2713:J2713"/>
    <mergeCell ref="K2713:L2713"/>
    <mergeCell ref="C2714:H2714"/>
    <mergeCell ref="I2714:J2714"/>
    <mergeCell ref="K2714:L2714"/>
    <mergeCell ref="A2712:H2712"/>
    <mergeCell ref="I2712:J2712"/>
    <mergeCell ref="K2715:L2715"/>
    <mergeCell ref="C2716:H2716"/>
    <mergeCell ref="I2716:J2716"/>
    <mergeCell ref="K2716:L2716"/>
    <mergeCell ref="C2717:H2717"/>
    <mergeCell ref="I2717:J2717"/>
    <mergeCell ref="K2717:L2717"/>
    <mergeCell ref="K2718:L2718"/>
    <mergeCell ref="C2719:H2719"/>
    <mergeCell ref="I2719:J2719"/>
    <mergeCell ref="K2719:L2719"/>
    <mergeCell ref="C2720:H2720"/>
    <mergeCell ref="I2720:J2720"/>
    <mergeCell ref="K2720:L2720"/>
    <mergeCell ref="K2721:L2721"/>
    <mergeCell ref="A2722:H2722"/>
    <mergeCell ref="I2722:J2722"/>
    <mergeCell ref="K2722:L2722"/>
    <mergeCell ref="A2723:H2723"/>
    <mergeCell ref="I2723:J2723"/>
    <mergeCell ref="K2723:L2723"/>
    <mergeCell ref="A2721:B2721"/>
    <mergeCell ref="C2721:H2721"/>
    <mergeCell ref="I2721:J2721"/>
    <mergeCell ref="K2724:L2724"/>
    <mergeCell ref="C2725:H2725"/>
    <mergeCell ref="I2725:J2725"/>
    <mergeCell ref="K2725:L2725"/>
    <mergeCell ref="C2726:H2726"/>
    <mergeCell ref="I2726:J2726"/>
    <mergeCell ref="K2726:L2726"/>
    <mergeCell ref="K2727:L2727"/>
    <mergeCell ref="C2728:H2728"/>
    <mergeCell ref="I2728:J2728"/>
    <mergeCell ref="K2728:L2728"/>
    <mergeCell ref="C2729:H2729"/>
    <mergeCell ref="I2729:J2729"/>
    <mergeCell ref="K2729:L2729"/>
    <mergeCell ref="K2730:L2730"/>
    <mergeCell ref="C2731:H2731"/>
    <mergeCell ref="I2731:J2731"/>
    <mergeCell ref="K2731:L2731"/>
    <mergeCell ref="C2732:H2732"/>
    <mergeCell ref="I2732:J2732"/>
    <mergeCell ref="K2732:L2732"/>
    <mergeCell ref="K2733:L2733"/>
    <mergeCell ref="C2734:H2734"/>
    <mergeCell ref="I2734:J2734"/>
    <mergeCell ref="K2734:L2734"/>
    <mergeCell ref="A2735:H2735"/>
    <mergeCell ref="I2735:J2735"/>
    <mergeCell ref="K2735:L2735"/>
    <mergeCell ref="K2736:L2736"/>
    <mergeCell ref="C2737:H2737"/>
    <mergeCell ref="I2737:J2737"/>
    <mergeCell ref="K2737:L2737"/>
    <mergeCell ref="C2738:H2738"/>
    <mergeCell ref="I2738:J2738"/>
    <mergeCell ref="K2738:L2738"/>
    <mergeCell ref="K2739:L2739"/>
    <mergeCell ref="A2740:H2740"/>
    <mergeCell ref="I2740:J2740"/>
    <mergeCell ref="K2740:L2740"/>
    <mergeCell ref="C2741:H2741"/>
    <mergeCell ref="I2741:J2741"/>
    <mergeCell ref="K2741:L2741"/>
    <mergeCell ref="A2741:B2741"/>
    <mergeCell ref="K2742:L2742"/>
    <mergeCell ref="A2743:H2743"/>
    <mergeCell ref="I2743:J2743"/>
    <mergeCell ref="K2743:L2743"/>
    <mergeCell ref="C2744:H2744"/>
    <mergeCell ref="I2744:J2744"/>
    <mergeCell ref="K2744:L2744"/>
    <mergeCell ref="A2744:B2744"/>
    <mergeCell ref="A2742:B2742"/>
    <mergeCell ref="C2742:H2742"/>
    <mergeCell ref="K2745:L2745"/>
    <mergeCell ref="A2746:H2746"/>
    <mergeCell ref="I2746:J2746"/>
    <mergeCell ref="K2746:L2746"/>
    <mergeCell ref="A2747:H2747"/>
    <mergeCell ref="I2747:J2747"/>
    <mergeCell ref="K2747:L2747"/>
    <mergeCell ref="K2748:L2748"/>
    <mergeCell ref="C2749:H2749"/>
    <mergeCell ref="I2749:J2749"/>
    <mergeCell ref="K2749:L2749"/>
    <mergeCell ref="C2750:H2750"/>
    <mergeCell ref="I2750:J2750"/>
    <mergeCell ref="K2750:L2750"/>
    <mergeCell ref="K2751:L2751"/>
    <mergeCell ref="C2752:H2752"/>
    <mergeCell ref="I2752:J2752"/>
    <mergeCell ref="K2752:L2752"/>
    <mergeCell ref="C2753:H2753"/>
    <mergeCell ref="I2753:J2753"/>
    <mergeCell ref="K2753:L2753"/>
    <mergeCell ref="K2754:L2754"/>
    <mergeCell ref="C2755:H2755"/>
    <mergeCell ref="I2755:J2755"/>
    <mergeCell ref="K2755:L2755"/>
    <mergeCell ref="C2756:H2756"/>
    <mergeCell ref="I2756:J2756"/>
    <mergeCell ref="K2756:L2756"/>
    <mergeCell ref="K2757:L2757"/>
    <mergeCell ref="C2758:H2758"/>
    <mergeCell ref="I2758:J2758"/>
    <mergeCell ref="K2758:L2758"/>
    <mergeCell ref="C2759:H2759"/>
    <mergeCell ref="I2759:J2759"/>
    <mergeCell ref="K2759:L2759"/>
    <mergeCell ref="K2760:L2760"/>
    <mergeCell ref="C2761:H2761"/>
    <mergeCell ref="I2761:J2761"/>
    <mergeCell ref="K2761:L2761"/>
    <mergeCell ref="C2762:H2762"/>
    <mergeCell ref="I2762:J2762"/>
    <mergeCell ref="K2762:L2762"/>
    <mergeCell ref="K2763:L2763"/>
    <mergeCell ref="C2764:H2764"/>
    <mergeCell ref="I2764:J2764"/>
    <mergeCell ref="K2764:L2764"/>
    <mergeCell ref="C2765:H2765"/>
    <mergeCell ref="I2765:J2765"/>
    <mergeCell ref="K2765:L2765"/>
    <mergeCell ref="I2763:J2763"/>
    <mergeCell ref="K2766:L2766"/>
    <mergeCell ref="C2767:H2767"/>
    <mergeCell ref="I2767:J2767"/>
    <mergeCell ref="K2767:L2767"/>
    <mergeCell ref="C2768:H2768"/>
    <mergeCell ref="I2768:J2768"/>
    <mergeCell ref="K2768:L2768"/>
    <mergeCell ref="K2769:L2769"/>
    <mergeCell ref="C2770:H2770"/>
    <mergeCell ref="I2770:J2770"/>
    <mergeCell ref="K2770:L2770"/>
    <mergeCell ref="C2771:H2771"/>
    <mergeCell ref="I2771:J2771"/>
    <mergeCell ref="K2771:L2771"/>
    <mergeCell ref="K2772:L2772"/>
    <mergeCell ref="C2773:H2773"/>
    <mergeCell ref="I2773:J2773"/>
    <mergeCell ref="K2773:L2773"/>
    <mergeCell ref="C2774:H2774"/>
    <mergeCell ref="I2774:J2774"/>
    <mergeCell ref="K2774:L2774"/>
    <mergeCell ref="K2775:L2775"/>
    <mergeCell ref="C2776:H2776"/>
    <mergeCell ref="I2776:J2776"/>
    <mergeCell ref="K2776:L2776"/>
    <mergeCell ref="C2777:H2777"/>
    <mergeCell ref="I2777:J2777"/>
    <mergeCell ref="K2777:L2777"/>
    <mergeCell ref="K2778:L2778"/>
    <mergeCell ref="A2779:H2779"/>
    <mergeCell ref="I2779:J2779"/>
    <mergeCell ref="K2779:L2779"/>
    <mergeCell ref="C2780:H2780"/>
    <mergeCell ref="I2780:J2780"/>
    <mergeCell ref="K2780:L2780"/>
    <mergeCell ref="K2781:L2781"/>
    <mergeCell ref="C2782:H2782"/>
    <mergeCell ref="I2782:J2782"/>
    <mergeCell ref="K2782:L2782"/>
    <mergeCell ref="C2783:H2783"/>
    <mergeCell ref="I2783:J2783"/>
    <mergeCell ref="K2783:L2783"/>
    <mergeCell ref="K2784:L2784"/>
    <mergeCell ref="C2785:H2785"/>
    <mergeCell ref="I2785:J2785"/>
    <mergeCell ref="K2785:L2785"/>
    <mergeCell ref="C2786:H2786"/>
    <mergeCell ref="I2786:J2786"/>
    <mergeCell ref="K2786:L2786"/>
    <mergeCell ref="K2787:L2787"/>
    <mergeCell ref="C2788:H2788"/>
    <mergeCell ref="I2788:J2788"/>
    <mergeCell ref="K2788:L2788"/>
    <mergeCell ref="C2789:H2789"/>
    <mergeCell ref="I2789:J2789"/>
    <mergeCell ref="K2789:L2789"/>
    <mergeCell ref="K2790:L2790"/>
    <mergeCell ref="C2791:H2791"/>
    <mergeCell ref="I2791:J2791"/>
    <mergeCell ref="K2791:L2791"/>
    <mergeCell ref="C2792:H2792"/>
    <mergeCell ref="I2792:J2792"/>
    <mergeCell ref="K2792:L2792"/>
    <mergeCell ref="K2793:L2793"/>
    <mergeCell ref="A2794:H2794"/>
    <mergeCell ref="I2794:J2794"/>
    <mergeCell ref="K2794:L2794"/>
    <mergeCell ref="A2795:H2795"/>
    <mergeCell ref="I2795:J2795"/>
    <mergeCell ref="K2795:L2795"/>
    <mergeCell ref="K2796:L2796"/>
    <mergeCell ref="C2797:H2797"/>
    <mergeCell ref="I2797:J2797"/>
    <mergeCell ref="K2797:L2797"/>
    <mergeCell ref="C2798:H2798"/>
    <mergeCell ref="I2798:J2798"/>
    <mergeCell ref="K2798:L2798"/>
    <mergeCell ref="K2799:L2799"/>
    <mergeCell ref="C2800:H2800"/>
    <mergeCell ref="I2800:J2800"/>
    <mergeCell ref="K2800:L2800"/>
    <mergeCell ref="C2801:H2801"/>
    <mergeCell ref="I2801:J2801"/>
    <mergeCell ref="K2801:L2801"/>
    <mergeCell ref="K2802:L2802"/>
    <mergeCell ref="C2803:H2803"/>
    <mergeCell ref="I2803:J2803"/>
    <mergeCell ref="K2803:L2803"/>
    <mergeCell ref="A2804:H2804"/>
    <mergeCell ref="I2804:J2804"/>
    <mergeCell ref="K2804:L2804"/>
    <mergeCell ref="K2805:L2805"/>
    <mergeCell ref="C2806:H2806"/>
    <mergeCell ref="I2806:J2806"/>
    <mergeCell ref="K2806:L2806"/>
    <mergeCell ref="C2807:H2807"/>
    <mergeCell ref="I2807:J2807"/>
    <mergeCell ref="K2807:L2807"/>
    <mergeCell ref="K2808:L2808"/>
    <mergeCell ref="C2809:H2809"/>
    <mergeCell ref="I2809:J2809"/>
    <mergeCell ref="K2809:L2809"/>
    <mergeCell ref="C2810:H2810"/>
    <mergeCell ref="I2810:J2810"/>
    <mergeCell ref="K2810:L2810"/>
    <mergeCell ref="K2811:L2811"/>
    <mergeCell ref="C2812:H2812"/>
    <mergeCell ref="I2812:J2812"/>
    <mergeCell ref="K2812:L2812"/>
    <mergeCell ref="C2813:H2813"/>
    <mergeCell ref="I2813:J2813"/>
    <mergeCell ref="K2813:L2813"/>
    <mergeCell ref="K2814:L2814"/>
    <mergeCell ref="C2815:H2815"/>
    <mergeCell ref="I2815:J2815"/>
    <mergeCell ref="K2815:L2815"/>
    <mergeCell ref="C2816:H2816"/>
    <mergeCell ref="I2816:J2816"/>
    <mergeCell ref="K2816:L2816"/>
    <mergeCell ref="K2817:L2817"/>
    <mergeCell ref="C2818:H2818"/>
    <mergeCell ref="I2818:J2818"/>
    <mergeCell ref="K2818:L2818"/>
    <mergeCell ref="C2819:H2819"/>
    <mergeCell ref="I2819:J2819"/>
    <mergeCell ref="K2819:L2819"/>
    <mergeCell ref="K2820:L2820"/>
    <mergeCell ref="C2821:H2821"/>
    <mergeCell ref="I2821:J2821"/>
    <mergeCell ref="K2821:L2821"/>
    <mergeCell ref="C2822:H2822"/>
    <mergeCell ref="I2822:J2822"/>
    <mergeCell ref="K2822:L2822"/>
    <mergeCell ref="I2820:J2820"/>
    <mergeCell ref="K2823:L2823"/>
    <mergeCell ref="C2824:H2824"/>
    <mergeCell ref="I2824:J2824"/>
    <mergeCell ref="K2824:L2824"/>
    <mergeCell ref="C2825:H2825"/>
    <mergeCell ref="I2825:J2825"/>
    <mergeCell ref="K2825:L2825"/>
    <mergeCell ref="K2826:L2826"/>
    <mergeCell ref="C2827:H2827"/>
    <mergeCell ref="I2827:J2827"/>
    <mergeCell ref="K2827:L2827"/>
    <mergeCell ref="C2828:H2828"/>
    <mergeCell ref="I2828:J2828"/>
    <mergeCell ref="K2828:L2828"/>
    <mergeCell ref="K2829:L2829"/>
    <mergeCell ref="C2830:H2830"/>
    <mergeCell ref="I2830:J2830"/>
    <mergeCell ref="K2830:L2830"/>
    <mergeCell ref="C2831:H2831"/>
    <mergeCell ref="I2831:J2831"/>
    <mergeCell ref="K2831:L2831"/>
    <mergeCell ref="K2832:L2832"/>
    <mergeCell ref="A2833:H2833"/>
    <mergeCell ref="I2833:J2833"/>
    <mergeCell ref="K2833:L2833"/>
    <mergeCell ref="C2834:H2834"/>
    <mergeCell ref="I2834:J2834"/>
    <mergeCell ref="K2834:L2834"/>
    <mergeCell ref="A2834:B2834"/>
    <mergeCell ref="A2832:H2832"/>
    <mergeCell ref="I2832:J2832"/>
    <mergeCell ref="K2835:L2835"/>
    <mergeCell ref="C2836:H2836"/>
    <mergeCell ref="I2836:J2836"/>
    <mergeCell ref="K2836:L2836"/>
    <mergeCell ref="A2837:H2837"/>
    <mergeCell ref="I2837:J2837"/>
    <mergeCell ref="K2837:L2837"/>
    <mergeCell ref="A2836:B2836"/>
    <mergeCell ref="A2835:B2835"/>
    <mergeCell ref="C2835:H2835"/>
    <mergeCell ref="K2838:L2838"/>
    <mergeCell ref="C2839:H2839"/>
    <mergeCell ref="I2839:J2839"/>
    <mergeCell ref="K2839:L2839"/>
    <mergeCell ref="A2839:B2839"/>
    <mergeCell ref="K2840:L2840"/>
    <mergeCell ref="A2840:B2840"/>
    <mergeCell ref="A2838:H2838"/>
    <mergeCell ref="I2838:J2838"/>
    <mergeCell ref="C2841:H2841"/>
    <mergeCell ref="I2841:J2841"/>
    <mergeCell ref="K2841:L2841"/>
    <mergeCell ref="C2842:H2842"/>
    <mergeCell ref="I2842:J2842"/>
    <mergeCell ref="K2842:L2842"/>
    <mergeCell ref="K2843:L2843"/>
    <mergeCell ref="C2844:H2844"/>
    <mergeCell ref="I2844:J2844"/>
    <mergeCell ref="K2844:L2844"/>
    <mergeCell ref="C2845:H2845"/>
    <mergeCell ref="I2845:J2845"/>
    <mergeCell ref="K2845:L2845"/>
    <mergeCell ref="K2846:L2846"/>
    <mergeCell ref="C2847:H2847"/>
    <mergeCell ref="I2847:J2847"/>
    <mergeCell ref="K2847:L2847"/>
    <mergeCell ref="C2848:H2848"/>
    <mergeCell ref="I2848:J2848"/>
    <mergeCell ref="K2848:L2848"/>
    <mergeCell ref="K2849:L2849"/>
    <mergeCell ref="C2850:H2850"/>
    <mergeCell ref="I2850:J2850"/>
    <mergeCell ref="K2850:L2850"/>
    <mergeCell ref="C2851:H2851"/>
    <mergeCell ref="I2851:J2851"/>
    <mergeCell ref="K2851:L2851"/>
    <mergeCell ref="K2852:L2852"/>
    <mergeCell ref="C2853:H2853"/>
    <mergeCell ref="I2853:J2853"/>
    <mergeCell ref="K2853:L2853"/>
    <mergeCell ref="C2854:H2854"/>
    <mergeCell ref="I2854:J2854"/>
    <mergeCell ref="K2854:L2854"/>
    <mergeCell ref="K2855:L2855"/>
    <mergeCell ref="C2856:H2856"/>
    <mergeCell ref="I2856:J2856"/>
    <mergeCell ref="K2856:L2856"/>
    <mergeCell ref="C2857:H2857"/>
    <mergeCell ref="I2857:J2857"/>
    <mergeCell ref="K2857:L2857"/>
    <mergeCell ref="K2858:L2858"/>
    <mergeCell ref="A2859:H2859"/>
    <mergeCell ref="I2859:J2859"/>
    <mergeCell ref="K2859:L2859"/>
    <mergeCell ref="C2860:H2860"/>
    <mergeCell ref="I2860:J2860"/>
    <mergeCell ref="K2860:L2860"/>
    <mergeCell ref="A2860:B2860"/>
    <mergeCell ref="K2861:L2861"/>
    <mergeCell ref="C2862:H2862"/>
    <mergeCell ref="I2862:J2862"/>
    <mergeCell ref="K2862:L2862"/>
    <mergeCell ref="C2863:H2863"/>
    <mergeCell ref="I2863:J2863"/>
    <mergeCell ref="K2863:L2863"/>
    <mergeCell ref="K2864:L2864"/>
    <mergeCell ref="C2865:H2865"/>
    <mergeCell ref="I2865:J2865"/>
    <mergeCell ref="K2865:L2865"/>
    <mergeCell ref="C2866:H2866"/>
    <mergeCell ref="I2866:J2866"/>
    <mergeCell ref="K2866:L2866"/>
    <mergeCell ref="K2867:L2867"/>
    <mergeCell ref="C2868:H2868"/>
    <mergeCell ref="I2868:J2868"/>
    <mergeCell ref="K2868:L2868"/>
    <mergeCell ref="C2869:H2869"/>
    <mergeCell ref="I2869:J2869"/>
    <mergeCell ref="K2869:L2869"/>
    <mergeCell ref="K2870:L2870"/>
    <mergeCell ref="C2871:H2871"/>
    <mergeCell ref="I2871:J2871"/>
    <mergeCell ref="K2871:L2871"/>
    <mergeCell ref="C2872:H2872"/>
    <mergeCell ref="I2872:J2872"/>
    <mergeCell ref="K2872:L2872"/>
    <mergeCell ref="K2873:L2873"/>
    <mergeCell ref="C2874:H2874"/>
    <mergeCell ref="I2874:J2874"/>
    <mergeCell ref="K2874:L2874"/>
    <mergeCell ref="C2875:H2875"/>
    <mergeCell ref="I2875:J2875"/>
    <mergeCell ref="K2875:L2875"/>
    <mergeCell ref="K2876:L2876"/>
    <mergeCell ref="C2877:H2877"/>
    <mergeCell ref="I2877:J2877"/>
    <mergeCell ref="K2877:L2877"/>
    <mergeCell ref="C2878:H2878"/>
    <mergeCell ref="I2878:J2878"/>
    <mergeCell ref="K2878:L2878"/>
    <mergeCell ref="K2879:L2879"/>
    <mergeCell ref="C2880:H2880"/>
    <mergeCell ref="I2880:J2880"/>
    <mergeCell ref="K2880:L2880"/>
    <mergeCell ref="C2881:H2881"/>
    <mergeCell ref="I2881:J2881"/>
    <mergeCell ref="K2881:L2881"/>
    <mergeCell ref="K2882:L2882"/>
    <mergeCell ref="C2883:H2883"/>
    <mergeCell ref="I2883:J2883"/>
    <mergeCell ref="K2883:L2883"/>
    <mergeCell ref="C2884:H2884"/>
    <mergeCell ref="I2884:J2884"/>
    <mergeCell ref="K2884:L2884"/>
    <mergeCell ref="K2885:L2885"/>
    <mergeCell ref="C2886:H2886"/>
    <mergeCell ref="I2886:J2886"/>
    <mergeCell ref="K2886:L2886"/>
    <mergeCell ref="C2887:H2887"/>
    <mergeCell ref="I2887:J2887"/>
    <mergeCell ref="K2887:L2887"/>
    <mergeCell ref="K2888:L2888"/>
    <mergeCell ref="C2889:H2889"/>
    <mergeCell ref="I2889:J2889"/>
    <mergeCell ref="K2889:L2889"/>
    <mergeCell ref="C2890:H2890"/>
    <mergeCell ref="I2890:J2890"/>
    <mergeCell ref="K2890:L2890"/>
    <mergeCell ref="K2891:L2891"/>
    <mergeCell ref="C2892:H2892"/>
    <mergeCell ref="I2892:J2892"/>
    <mergeCell ref="K2892:L2892"/>
    <mergeCell ref="C2893:H2893"/>
    <mergeCell ref="I2893:J2893"/>
    <mergeCell ref="K2893:L2893"/>
    <mergeCell ref="K2894:L2894"/>
    <mergeCell ref="C2895:H2895"/>
    <mergeCell ref="I2895:J2895"/>
    <mergeCell ref="K2895:L2895"/>
    <mergeCell ref="C2896:H2896"/>
    <mergeCell ref="I2896:J2896"/>
    <mergeCell ref="K2896:L2896"/>
    <mergeCell ref="K2897:L2897"/>
    <mergeCell ref="C2898:H2898"/>
    <mergeCell ref="I2898:J2898"/>
    <mergeCell ref="K2898:L2898"/>
    <mergeCell ref="C2899:H2899"/>
    <mergeCell ref="I2899:J2899"/>
    <mergeCell ref="K2899:L2899"/>
    <mergeCell ref="K2900:L2900"/>
    <mergeCell ref="C2901:H2901"/>
    <mergeCell ref="I2901:J2901"/>
    <mergeCell ref="K2901:L2901"/>
    <mergeCell ref="C2902:H2902"/>
    <mergeCell ref="I2902:J2902"/>
    <mergeCell ref="K2902:L2902"/>
    <mergeCell ref="K2903:L2903"/>
    <mergeCell ref="C2904:H2904"/>
    <mergeCell ref="I2904:J2904"/>
    <mergeCell ref="K2904:L2904"/>
    <mergeCell ref="C2905:H2905"/>
    <mergeCell ref="I2905:J2905"/>
    <mergeCell ref="K2905:L2905"/>
    <mergeCell ref="I2903:J2903"/>
    <mergeCell ref="K2906:L2906"/>
    <mergeCell ref="C2907:H2907"/>
    <mergeCell ref="I2907:J2907"/>
    <mergeCell ref="K2907:L2907"/>
    <mergeCell ref="A2908:H2908"/>
    <mergeCell ref="I2908:J2908"/>
    <mergeCell ref="K2908:L2908"/>
    <mergeCell ref="K2909:L2909"/>
    <mergeCell ref="C2910:H2910"/>
    <mergeCell ref="I2910:J2910"/>
    <mergeCell ref="K2910:L2910"/>
    <mergeCell ref="C2911:H2911"/>
    <mergeCell ref="I2911:J2911"/>
    <mergeCell ref="K2911:L2911"/>
    <mergeCell ref="K2912:L2912"/>
    <mergeCell ref="C2913:H2913"/>
    <mergeCell ref="I2913:J2913"/>
    <mergeCell ref="K2913:L2913"/>
    <mergeCell ref="C2914:H2914"/>
    <mergeCell ref="I2914:J2914"/>
    <mergeCell ref="K2914:L2914"/>
    <mergeCell ref="K2915:L2915"/>
    <mergeCell ref="C2916:H2916"/>
    <mergeCell ref="I2916:J2916"/>
    <mergeCell ref="K2916:L2916"/>
    <mergeCell ref="C2917:H2917"/>
    <mergeCell ref="I2917:J2917"/>
    <mergeCell ref="K2917:L2917"/>
    <mergeCell ref="K2918:L2918"/>
    <mergeCell ref="C2919:H2919"/>
    <mergeCell ref="I2919:J2919"/>
    <mergeCell ref="K2919:L2919"/>
    <mergeCell ref="C2920:H2920"/>
    <mergeCell ref="I2920:J2920"/>
    <mergeCell ref="K2920:L2920"/>
    <mergeCell ref="K2921:L2921"/>
    <mergeCell ref="C2922:H2922"/>
    <mergeCell ref="I2922:J2922"/>
    <mergeCell ref="K2922:L2922"/>
    <mergeCell ref="C2923:H2923"/>
    <mergeCell ref="I2923:J2923"/>
    <mergeCell ref="K2923:L2923"/>
    <mergeCell ref="K2924:L2924"/>
    <mergeCell ref="C2925:H2925"/>
    <mergeCell ref="I2925:J2925"/>
    <mergeCell ref="K2925:L2925"/>
    <mergeCell ref="C2926:H2926"/>
    <mergeCell ref="I2926:J2926"/>
    <mergeCell ref="K2926:L2926"/>
    <mergeCell ref="K2927:L2927"/>
    <mergeCell ref="C2928:H2928"/>
    <mergeCell ref="I2928:J2928"/>
    <mergeCell ref="K2928:L2928"/>
    <mergeCell ref="C2929:H2929"/>
    <mergeCell ref="I2929:J2929"/>
    <mergeCell ref="K2929:L2929"/>
    <mergeCell ref="K2930:L2930"/>
    <mergeCell ref="C2931:H2931"/>
    <mergeCell ref="I2931:J2931"/>
    <mergeCell ref="K2931:L2931"/>
    <mergeCell ref="C2932:H2932"/>
    <mergeCell ref="I2932:J2932"/>
    <mergeCell ref="K2932:L2932"/>
    <mergeCell ref="K2933:L2933"/>
    <mergeCell ref="C2934:H2934"/>
    <mergeCell ref="I2934:J2934"/>
    <mergeCell ref="K2934:L2934"/>
    <mergeCell ref="C2935:H2935"/>
    <mergeCell ref="I2935:J2935"/>
    <mergeCell ref="K2935:L2935"/>
    <mergeCell ref="K2936:L2936"/>
    <mergeCell ref="C2937:H2937"/>
    <mergeCell ref="I2937:J2937"/>
    <mergeCell ref="K2937:L2937"/>
    <mergeCell ref="C2938:H2938"/>
    <mergeCell ref="I2938:J2938"/>
    <mergeCell ref="K2938:L2938"/>
    <mergeCell ref="K2939:L2939"/>
    <mergeCell ref="A2940:H2940"/>
    <mergeCell ref="I2940:J2940"/>
    <mergeCell ref="K2940:L2940"/>
    <mergeCell ref="A2941:H2941"/>
    <mergeCell ref="I2941:J2941"/>
    <mergeCell ref="K2941:L2941"/>
    <mergeCell ref="K2942:L2942"/>
    <mergeCell ref="C2943:H2943"/>
    <mergeCell ref="I2943:J2943"/>
    <mergeCell ref="K2943:L2943"/>
    <mergeCell ref="C2944:H2944"/>
    <mergeCell ref="I2944:J2944"/>
    <mergeCell ref="K2944:L2944"/>
    <mergeCell ref="K2945:L2945"/>
    <mergeCell ref="C2946:H2946"/>
    <mergeCell ref="I2946:J2946"/>
    <mergeCell ref="K2946:L2946"/>
    <mergeCell ref="C2947:H2947"/>
    <mergeCell ref="I2947:J2947"/>
    <mergeCell ref="K2947:L2947"/>
    <mergeCell ref="K2948:L2948"/>
    <mergeCell ref="C2949:H2949"/>
    <mergeCell ref="I2949:J2949"/>
    <mergeCell ref="K2949:L2949"/>
    <mergeCell ref="C2950:H2950"/>
    <mergeCell ref="I2950:J2950"/>
    <mergeCell ref="K2950:L2950"/>
    <mergeCell ref="I2948:J2948"/>
    <mergeCell ref="K2951:L2951"/>
    <mergeCell ref="C2952:H2952"/>
    <mergeCell ref="I2952:J2952"/>
    <mergeCell ref="K2952:L2952"/>
    <mergeCell ref="C2953:H2953"/>
    <mergeCell ref="I2953:J2953"/>
    <mergeCell ref="K2953:L2953"/>
    <mergeCell ref="K2954:L2954"/>
    <mergeCell ref="C2955:H2955"/>
    <mergeCell ref="I2955:J2955"/>
    <mergeCell ref="K2955:L2955"/>
    <mergeCell ref="C2956:H2956"/>
    <mergeCell ref="I2956:J2956"/>
    <mergeCell ref="K2956:L2956"/>
    <mergeCell ref="K2957:L2957"/>
    <mergeCell ref="C2958:H2958"/>
    <mergeCell ref="I2958:J2958"/>
    <mergeCell ref="K2958:L2958"/>
    <mergeCell ref="A2959:H2959"/>
    <mergeCell ref="I2959:J2959"/>
    <mergeCell ref="K2959:L2959"/>
    <mergeCell ref="A2957:B2957"/>
    <mergeCell ref="A2958:B2958"/>
    <mergeCell ref="C2957:H2957"/>
    <mergeCell ref="K2960:L2960"/>
    <mergeCell ref="C2961:H2961"/>
    <mergeCell ref="I2961:J2961"/>
    <mergeCell ref="K2961:L2961"/>
    <mergeCell ref="C2962:H2962"/>
    <mergeCell ref="I2962:J2962"/>
    <mergeCell ref="K2962:L2962"/>
    <mergeCell ref="K2963:L2963"/>
    <mergeCell ref="C2964:H2964"/>
    <mergeCell ref="I2964:J2964"/>
    <mergeCell ref="K2964:L2964"/>
    <mergeCell ref="C2965:H2965"/>
    <mergeCell ref="I2965:J2965"/>
    <mergeCell ref="K2965:L2965"/>
    <mergeCell ref="K2966:L2966"/>
    <mergeCell ref="C2967:H2967"/>
    <mergeCell ref="I2967:J2967"/>
    <mergeCell ref="K2967:L2967"/>
    <mergeCell ref="C2968:H2968"/>
    <mergeCell ref="I2968:J2968"/>
    <mergeCell ref="K2968:L2968"/>
    <mergeCell ref="I2966:J2966"/>
    <mergeCell ref="K2969:L2969"/>
    <mergeCell ref="C2970:H2970"/>
    <mergeCell ref="I2970:J2970"/>
    <mergeCell ref="K2970:L2970"/>
    <mergeCell ref="C2971:H2971"/>
    <mergeCell ref="I2971:J2971"/>
    <mergeCell ref="K2971:L2971"/>
    <mergeCell ref="K2972:L2972"/>
    <mergeCell ref="A2973:H2973"/>
    <mergeCell ref="I2973:J2973"/>
    <mergeCell ref="K2973:L2973"/>
    <mergeCell ref="A2974:H2974"/>
    <mergeCell ref="I2974:J2974"/>
    <mergeCell ref="K2974:L2974"/>
    <mergeCell ref="K2975:L2975"/>
    <mergeCell ref="C2976:H2976"/>
    <mergeCell ref="I2976:J2976"/>
    <mergeCell ref="K2976:L2976"/>
    <mergeCell ref="C2977:H2977"/>
    <mergeCell ref="I2977:J2977"/>
    <mergeCell ref="K2977:L2977"/>
    <mergeCell ref="K2978:L2978"/>
    <mergeCell ref="C2979:H2979"/>
    <mergeCell ref="I2979:J2979"/>
    <mergeCell ref="K2979:L2979"/>
    <mergeCell ref="C2980:H2980"/>
    <mergeCell ref="I2980:J2980"/>
    <mergeCell ref="K2980:L2980"/>
    <mergeCell ref="K2981:L2981"/>
    <mergeCell ref="C2982:H2982"/>
    <mergeCell ref="I2982:J2982"/>
    <mergeCell ref="K2982:L2982"/>
    <mergeCell ref="C2983:H2983"/>
    <mergeCell ref="I2983:J2983"/>
    <mergeCell ref="K2983:L2983"/>
    <mergeCell ref="K2984:L2984"/>
    <mergeCell ref="A2985:H2985"/>
    <mergeCell ref="I2985:J2985"/>
    <mergeCell ref="K2985:L2985"/>
    <mergeCell ref="C2986:H2986"/>
    <mergeCell ref="I2986:J2986"/>
    <mergeCell ref="K2986:L2986"/>
    <mergeCell ref="K2987:L2987"/>
    <mergeCell ref="C2988:H2988"/>
    <mergeCell ref="I2988:J2988"/>
    <mergeCell ref="K2988:L2988"/>
    <mergeCell ref="C2989:H2989"/>
    <mergeCell ref="I2989:J2989"/>
    <mergeCell ref="K2989:L2989"/>
    <mergeCell ref="K2990:L2990"/>
    <mergeCell ref="C2991:H2991"/>
    <mergeCell ref="I2991:J2991"/>
    <mergeCell ref="K2991:L2991"/>
    <mergeCell ref="C2992:H2992"/>
    <mergeCell ref="I2992:J2992"/>
    <mergeCell ref="K2992:L2992"/>
    <mergeCell ref="K2993:L2993"/>
    <mergeCell ref="C2994:H2994"/>
    <mergeCell ref="I2994:J2994"/>
    <mergeCell ref="K2994:L2994"/>
    <mergeCell ref="C2995:H2995"/>
    <mergeCell ref="I2995:J2995"/>
    <mergeCell ref="K2995:L2995"/>
    <mergeCell ref="K2996:L2996"/>
    <mergeCell ref="A2997:H2997"/>
    <mergeCell ref="I2997:J2997"/>
    <mergeCell ref="K2997:L2997"/>
    <mergeCell ref="A2998:H2998"/>
    <mergeCell ref="I2998:J2998"/>
    <mergeCell ref="K2998:L2998"/>
    <mergeCell ref="K2999:L2999"/>
    <mergeCell ref="C3000:H3000"/>
    <mergeCell ref="I3000:J3000"/>
    <mergeCell ref="K3000:L3000"/>
    <mergeCell ref="A3001:H3001"/>
    <mergeCell ref="I3001:J3001"/>
    <mergeCell ref="K3001:L3001"/>
    <mergeCell ref="A3000:B3000"/>
    <mergeCell ref="A2999:B2999"/>
    <mergeCell ref="C2999:H2999"/>
    <mergeCell ref="K3002:L3002"/>
    <mergeCell ref="C3003:H3003"/>
    <mergeCell ref="I3003:J3003"/>
    <mergeCell ref="K3003:L3003"/>
    <mergeCell ref="C3004:H3004"/>
    <mergeCell ref="I3004:J3004"/>
    <mergeCell ref="K3004:L3004"/>
    <mergeCell ref="K3005:L3005"/>
    <mergeCell ref="A3006:H3006"/>
    <mergeCell ref="I3006:J3006"/>
    <mergeCell ref="K3006:L3006"/>
    <mergeCell ref="C3007:H3007"/>
    <mergeCell ref="I3007:J3007"/>
    <mergeCell ref="K3007:L3007"/>
    <mergeCell ref="A3007:B3007"/>
    <mergeCell ref="K3008:L3008"/>
    <mergeCell ref="A3009:H3009"/>
    <mergeCell ref="I3009:J3009"/>
    <mergeCell ref="K3009:L3009"/>
    <mergeCell ref="C3010:H3010"/>
    <mergeCell ref="I3010:J3010"/>
    <mergeCell ref="K3010:L3010"/>
    <mergeCell ref="K3011:L3011"/>
    <mergeCell ref="A3012:H3012"/>
    <mergeCell ref="I3012:J3012"/>
    <mergeCell ref="K3012:L3012"/>
    <mergeCell ref="A3013:H3013"/>
    <mergeCell ref="I3013:J3013"/>
    <mergeCell ref="K3013:L3013"/>
    <mergeCell ref="I3011:J3011"/>
    <mergeCell ref="K3014:L3014"/>
    <mergeCell ref="C3015:H3015"/>
    <mergeCell ref="I3015:J3015"/>
    <mergeCell ref="K3015:L3015"/>
    <mergeCell ref="C3016:H3016"/>
    <mergeCell ref="I3016:J3016"/>
    <mergeCell ref="K3016:L3016"/>
    <mergeCell ref="K3017:L3017"/>
    <mergeCell ref="C3018:H3018"/>
    <mergeCell ref="I3018:J3018"/>
    <mergeCell ref="K3018:L3018"/>
    <mergeCell ref="C3019:H3019"/>
    <mergeCell ref="I3019:J3019"/>
    <mergeCell ref="K3019:L3019"/>
    <mergeCell ref="K3020:L3020"/>
    <mergeCell ref="C3021:H3021"/>
    <mergeCell ref="I3021:J3021"/>
    <mergeCell ref="K3021:L3021"/>
    <mergeCell ref="C3022:H3022"/>
    <mergeCell ref="I3022:J3022"/>
    <mergeCell ref="K3022:L3022"/>
    <mergeCell ref="K3023:L3023"/>
    <mergeCell ref="C3024:H3024"/>
    <mergeCell ref="I3024:J3024"/>
    <mergeCell ref="K3024:L3024"/>
    <mergeCell ref="C3025:H3025"/>
    <mergeCell ref="I3025:J3025"/>
    <mergeCell ref="K3025:L3025"/>
    <mergeCell ref="K3026:L3026"/>
    <mergeCell ref="C3027:H3027"/>
    <mergeCell ref="I3027:J3027"/>
    <mergeCell ref="K3027:L3027"/>
    <mergeCell ref="C3028:H3028"/>
    <mergeCell ref="I3028:J3028"/>
    <mergeCell ref="K3028:L3028"/>
    <mergeCell ref="K3029:L3029"/>
    <mergeCell ref="C3030:H3030"/>
    <mergeCell ref="I3030:J3030"/>
    <mergeCell ref="K3030:L3030"/>
    <mergeCell ref="C3031:H3031"/>
    <mergeCell ref="I3031:J3031"/>
    <mergeCell ref="K3031:L3031"/>
    <mergeCell ref="K3032:L3032"/>
    <mergeCell ref="C3033:H3033"/>
    <mergeCell ref="I3033:J3033"/>
    <mergeCell ref="K3033:L3033"/>
    <mergeCell ref="C3034:H3034"/>
    <mergeCell ref="I3034:J3034"/>
    <mergeCell ref="K3034:L3034"/>
    <mergeCell ref="K3035:L3035"/>
    <mergeCell ref="C3036:H3036"/>
    <mergeCell ref="I3036:J3036"/>
    <mergeCell ref="K3036:L3036"/>
    <mergeCell ref="C3037:H3037"/>
    <mergeCell ref="I3037:J3037"/>
    <mergeCell ref="K3037:L3037"/>
    <mergeCell ref="K3038:L3038"/>
    <mergeCell ref="C3039:H3039"/>
    <mergeCell ref="I3039:J3039"/>
    <mergeCell ref="K3039:L3039"/>
    <mergeCell ref="C3040:H3040"/>
    <mergeCell ref="I3040:J3040"/>
    <mergeCell ref="K3040:L3040"/>
    <mergeCell ref="K3041:L3041"/>
    <mergeCell ref="A3042:H3042"/>
    <mergeCell ref="I3042:J3042"/>
    <mergeCell ref="K3042:L3042"/>
    <mergeCell ref="C3043:H3043"/>
    <mergeCell ref="I3043:J3043"/>
    <mergeCell ref="K3043:L3043"/>
    <mergeCell ref="A3043:B3043"/>
    <mergeCell ref="K3044:L3044"/>
    <mergeCell ref="C3045:H3045"/>
    <mergeCell ref="I3045:J3045"/>
    <mergeCell ref="K3045:L3045"/>
    <mergeCell ref="C3046:H3046"/>
    <mergeCell ref="I3046:J3046"/>
    <mergeCell ref="K3046:L3046"/>
    <mergeCell ref="K3047:L3047"/>
    <mergeCell ref="C3048:H3048"/>
    <mergeCell ref="I3048:J3048"/>
    <mergeCell ref="K3048:L3048"/>
    <mergeCell ref="C3049:H3049"/>
    <mergeCell ref="I3049:J3049"/>
    <mergeCell ref="K3049:L3049"/>
    <mergeCell ref="C3050:H3050"/>
    <mergeCell ref="I3050:J3050"/>
    <mergeCell ref="K3050:L3050"/>
    <mergeCell ref="C3051:H3051"/>
    <mergeCell ref="I3051:J3051"/>
    <mergeCell ref="K3051:L3051"/>
    <mergeCell ref="K3052:L3052"/>
    <mergeCell ref="C3053:H3053"/>
    <mergeCell ref="I3053:J3053"/>
    <mergeCell ref="K3053:L3053"/>
    <mergeCell ref="C3054:H3054"/>
    <mergeCell ref="I3054:J3054"/>
    <mergeCell ref="K3054:L3054"/>
    <mergeCell ref="K3055:L3055"/>
    <mergeCell ref="C3056:H3056"/>
    <mergeCell ref="I3056:J3056"/>
    <mergeCell ref="K3056:L3056"/>
    <mergeCell ref="A3057:H3057"/>
    <mergeCell ref="I3057:J3057"/>
    <mergeCell ref="K3057:L3057"/>
    <mergeCell ref="K3058:L3058"/>
    <mergeCell ref="C3059:H3059"/>
    <mergeCell ref="I3059:J3059"/>
    <mergeCell ref="K3059:L3059"/>
    <mergeCell ref="C3060:H3060"/>
    <mergeCell ref="I3060:J3060"/>
    <mergeCell ref="K3060:L3060"/>
    <mergeCell ref="K3061:L3061"/>
    <mergeCell ref="C3062:H3062"/>
    <mergeCell ref="I3062:J3062"/>
    <mergeCell ref="K3062:L3062"/>
    <mergeCell ref="K3063:L3063"/>
    <mergeCell ref="C3064:H3064"/>
    <mergeCell ref="I3064:J3064"/>
    <mergeCell ref="K3064:L3064"/>
    <mergeCell ref="K3065:L3065"/>
    <mergeCell ref="K3066:L3066"/>
    <mergeCell ref="A3067:H3067"/>
    <mergeCell ref="I3067:J3067"/>
    <mergeCell ref="K3067:L3067"/>
    <mergeCell ref="A3068:H3068"/>
    <mergeCell ref="I3068:J3068"/>
    <mergeCell ref="K3068:L3068"/>
    <mergeCell ref="K3069:L3069"/>
    <mergeCell ref="C3070:H3070"/>
    <mergeCell ref="I3070:J3070"/>
    <mergeCell ref="K3070:L3070"/>
    <mergeCell ref="C3071:H3071"/>
    <mergeCell ref="I3071:J3071"/>
    <mergeCell ref="K3071:L3071"/>
    <mergeCell ref="K3072:L3072"/>
    <mergeCell ref="C3073:H3073"/>
    <mergeCell ref="I3073:J3073"/>
    <mergeCell ref="K3073:L3073"/>
    <mergeCell ref="C3074:H3074"/>
    <mergeCell ref="I3074:J3074"/>
    <mergeCell ref="K3074:L3074"/>
    <mergeCell ref="K3075:L3075"/>
    <mergeCell ref="C3076:H3076"/>
    <mergeCell ref="I3076:J3076"/>
    <mergeCell ref="K3076:L3076"/>
    <mergeCell ref="C3077:H3077"/>
    <mergeCell ref="I3077:J3077"/>
    <mergeCell ref="K3077:L3077"/>
    <mergeCell ref="C3075:H3075"/>
    <mergeCell ref="I3075:J3075"/>
    <mergeCell ref="C3078:H3078"/>
    <mergeCell ref="I3078:J3078"/>
    <mergeCell ref="K3078:L3078"/>
    <mergeCell ref="C3079:H3079"/>
    <mergeCell ref="I3079:J3079"/>
    <mergeCell ref="K3079:L3079"/>
    <mergeCell ref="K3080:L3080"/>
    <mergeCell ref="C3081:H3081"/>
    <mergeCell ref="I3081:J3081"/>
    <mergeCell ref="K3081:L3081"/>
    <mergeCell ref="C3082:H3082"/>
    <mergeCell ref="I3082:J3082"/>
    <mergeCell ref="K3082:L3082"/>
    <mergeCell ref="C3080:H3080"/>
    <mergeCell ref="I3080:J3080"/>
    <mergeCell ref="K3083:L3083"/>
    <mergeCell ref="C3084:H3084"/>
    <mergeCell ref="I3084:J3084"/>
    <mergeCell ref="K3084:L3084"/>
    <mergeCell ref="C3085:H3085"/>
    <mergeCell ref="I3085:J3085"/>
    <mergeCell ref="K3085:L3085"/>
    <mergeCell ref="K3086:L3086"/>
    <mergeCell ref="C3087:H3087"/>
    <mergeCell ref="I3087:J3087"/>
    <mergeCell ref="K3087:L3087"/>
    <mergeCell ref="C3088:H3088"/>
    <mergeCell ref="I3088:J3088"/>
    <mergeCell ref="K3088:L3088"/>
    <mergeCell ref="K3089:L3089"/>
    <mergeCell ref="C3090:H3090"/>
    <mergeCell ref="I3090:J3090"/>
    <mergeCell ref="K3090:L3090"/>
    <mergeCell ref="C3091:H3091"/>
    <mergeCell ref="I3091:J3091"/>
    <mergeCell ref="K3091:L3091"/>
    <mergeCell ref="K3092:L3092"/>
    <mergeCell ref="C3093:H3093"/>
    <mergeCell ref="I3093:J3093"/>
    <mergeCell ref="K3093:L3093"/>
    <mergeCell ref="C3094:H3094"/>
    <mergeCell ref="I3094:J3094"/>
    <mergeCell ref="K3094:L3094"/>
    <mergeCell ref="K3095:L3095"/>
    <mergeCell ref="C3096:H3096"/>
    <mergeCell ref="I3096:J3096"/>
    <mergeCell ref="K3096:L3096"/>
    <mergeCell ref="C3097:H3097"/>
    <mergeCell ref="I3097:J3097"/>
    <mergeCell ref="K3097:L3097"/>
    <mergeCell ref="K3098:L3098"/>
    <mergeCell ref="C3099:H3099"/>
    <mergeCell ref="I3099:J3099"/>
    <mergeCell ref="K3099:L3099"/>
    <mergeCell ref="C3100:H3100"/>
    <mergeCell ref="I3100:J3100"/>
    <mergeCell ref="K3100:L3100"/>
    <mergeCell ref="K3101:L3101"/>
    <mergeCell ref="C3102:H3102"/>
    <mergeCell ref="I3102:J3102"/>
    <mergeCell ref="K3102:L3102"/>
    <mergeCell ref="A3103:H3103"/>
    <mergeCell ref="I3103:J3103"/>
    <mergeCell ref="K3103:L3103"/>
    <mergeCell ref="A3102:B3102"/>
    <mergeCell ref="A3104:H3104"/>
    <mergeCell ref="I3104:J3104"/>
    <mergeCell ref="K3104:L3104"/>
    <mergeCell ref="C3105:H3105"/>
    <mergeCell ref="I3105:J3105"/>
    <mergeCell ref="K3105:L3105"/>
    <mergeCell ref="A3105:B3105"/>
    <mergeCell ref="K3106:L3106"/>
    <mergeCell ref="C3107:H3107"/>
    <mergeCell ref="I3107:J3107"/>
    <mergeCell ref="K3107:L3107"/>
    <mergeCell ref="C3108:H3108"/>
    <mergeCell ref="I3108:J3108"/>
    <mergeCell ref="K3108:L3108"/>
    <mergeCell ref="C3106:H3106"/>
    <mergeCell ref="I3106:J3106"/>
    <mergeCell ref="I3109:J3109"/>
    <mergeCell ref="K3109:L3109"/>
    <mergeCell ref="C3110:H3110"/>
    <mergeCell ref="I3110:J3110"/>
    <mergeCell ref="K3110:L3110"/>
    <mergeCell ref="C3111:H3111"/>
    <mergeCell ref="I3111:J3111"/>
    <mergeCell ref="K3111:L3111"/>
    <mergeCell ref="C3109:H3109"/>
    <mergeCell ref="K3112:L3112"/>
    <mergeCell ref="A3113:H3113"/>
    <mergeCell ref="I3113:J3113"/>
    <mergeCell ref="K3113:L3113"/>
    <mergeCell ref="C3114:H3114"/>
    <mergeCell ref="I3114:J3114"/>
    <mergeCell ref="K3114:L3114"/>
    <mergeCell ref="A3112:H3112"/>
    <mergeCell ref="I3112:J3112"/>
    <mergeCell ref="K3115:L3115"/>
    <mergeCell ref="C3116:H3116"/>
    <mergeCell ref="I3116:J3116"/>
    <mergeCell ref="K3116:L3116"/>
    <mergeCell ref="C3117:H3117"/>
    <mergeCell ref="I3117:J3117"/>
    <mergeCell ref="K3117:L3117"/>
    <mergeCell ref="K3118:L3118"/>
    <mergeCell ref="C3119:H3119"/>
    <mergeCell ref="I3119:J3119"/>
    <mergeCell ref="K3119:L3119"/>
    <mergeCell ref="C3120:H3120"/>
    <mergeCell ref="I3120:J3120"/>
    <mergeCell ref="K3120:L3120"/>
    <mergeCell ref="K3121:L3121"/>
    <mergeCell ref="C3122:H3122"/>
    <mergeCell ref="I3122:J3122"/>
    <mergeCell ref="K3122:L3122"/>
    <mergeCell ref="C3123:H3123"/>
    <mergeCell ref="I3123:J3123"/>
    <mergeCell ref="K3123:L3123"/>
    <mergeCell ref="K3124:L3124"/>
    <mergeCell ref="A3125:H3125"/>
    <mergeCell ref="I3125:J3125"/>
    <mergeCell ref="K3125:L3125"/>
    <mergeCell ref="C3126:H3126"/>
    <mergeCell ref="I3126:J3126"/>
    <mergeCell ref="K3126:L3126"/>
    <mergeCell ref="A3124:H3124"/>
    <mergeCell ref="I3124:J3124"/>
    <mergeCell ref="K3127:L3127"/>
    <mergeCell ref="C3128:H3128"/>
    <mergeCell ref="I3128:J3128"/>
    <mergeCell ref="K3128:L3128"/>
    <mergeCell ref="C3129:H3129"/>
    <mergeCell ref="I3129:J3129"/>
    <mergeCell ref="K3129:L3129"/>
    <mergeCell ref="K3130:L3130"/>
    <mergeCell ref="C3131:H3131"/>
    <mergeCell ref="I3131:J3131"/>
    <mergeCell ref="K3131:L3131"/>
    <mergeCell ref="C3132:H3132"/>
    <mergeCell ref="I3132:J3132"/>
    <mergeCell ref="K3132:L3132"/>
    <mergeCell ref="K3133:L3133"/>
    <mergeCell ref="C3134:H3134"/>
    <mergeCell ref="I3134:J3134"/>
    <mergeCell ref="K3134:L3134"/>
    <mergeCell ref="C3135:H3135"/>
    <mergeCell ref="I3135:J3135"/>
    <mergeCell ref="K3135:L3135"/>
    <mergeCell ref="K3136:L3136"/>
    <mergeCell ref="C3137:H3137"/>
    <mergeCell ref="I3137:J3137"/>
    <mergeCell ref="K3137:L3137"/>
    <mergeCell ref="C3138:H3138"/>
    <mergeCell ref="I3138:J3138"/>
    <mergeCell ref="K3138:L3138"/>
    <mergeCell ref="I3136:J3136"/>
    <mergeCell ref="K3139:L3139"/>
    <mergeCell ref="C3140:H3140"/>
    <mergeCell ref="I3140:J3140"/>
    <mergeCell ref="K3140:L3140"/>
    <mergeCell ref="C3141:H3141"/>
    <mergeCell ref="I3141:J3141"/>
    <mergeCell ref="K3141:L3141"/>
    <mergeCell ref="K3142:L3142"/>
    <mergeCell ref="C3143:H3143"/>
    <mergeCell ref="I3143:J3143"/>
    <mergeCell ref="K3143:L3143"/>
    <mergeCell ref="C3144:H3144"/>
    <mergeCell ref="I3144:J3144"/>
    <mergeCell ref="K3144:L3144"/>
    <mergeCell ref="K3145:L3145"/>
    <mergeCell ref="C3146:H3146"/>
    <mergeCell ref="I3146:J3146"/>
    <mergeCell ref="K3146:L3146"/>
    <mergeCell ref="C3147:H3147"/>
    <mergeCell ref="I3147:J3147"/>
    <mergeCell ref="K3147:L3147"/>
    <mergeCell ref="K3148:L3148"/>
    <mergeCell ref="C3149:H3149"/>
    <mergeCell ref="I3149:J3149"/>
    <mergeCell ref="K3149:L3149"/>
    <mergeCell ref="C3150:H3150"/>
    <mergeCell ref="I3150:J3150"/>
    <mergeCell ref="K3150:L3150"/>
    <mergeCell ref="K3151:L3151"/>
    <mergeCell ref="C3152:H3152"/>
    <mergeCell ref="I3152:J3152"/>
    <mergeCell ref="K3152:L3152"/>
    <mergeCell ref="C3153:H3153"/>
    <mergeCell ref="I3153:J3153"/>
    <mergeCell ref="K3153:L3153"/>
    <mergeCell ref="K3154:L3154"/>
    <mergeCell ref="C3155:H3155"/>
    <mergeCell ref="I3155:J3155"/>
    <mergeCell ref="K3155:L3155"/>
    <mergeCell ref="C3156:H3156"/>
    <mergeCell ref="I3156:J3156"/>
    <mergeCell ref="K3156:L3156"/>
    <mergeCell ref="K3157:L3157"/>
    <mergeCell ref="C3158:H3158"/>
    <mergeCell ref="I3158:J3158"/>
    <mergeCell ref="K3158:L3158"/>
    <mergeCell ref="C3159:H3159"/>
    <mergeCell ref="I3159:J3159"/>
    <mergeCell ref="K3159:L3159"/>
    <mergeCell ref="K3160:L3160"/>
    <mergeCell ref="C3161:H3161"/>
    <mergeCell ref="I3161:J3161"/>
    <mergeCell ref="K3161:L3161"/>
    <mergeCell ref="C3162:H3162"/>
    <mergeCell ref="I3162:J3162"/>
    <mergeCell ref="K3162:L3162"/>
    <mergeCell ref="K3163:L3163"/>
    <mergeCell ref="C3164:H3164"/>
    <mergeCell ref="I3164:J3164"/>
    <mergeCell ref="K3164:L3164"/>
    <mergeCell ref="C3165:H3165"/>
    <mergeCell ref="I3165:J3165"/>
    <mergeCell ref="K3165:L3165"/>
    <mergeCell ref="K3166:L3166"/>
    <mergeCell ref="C3167:H3167"/>
    <mergeCell ref="I3167:J3167"/>
    <mergeCell ref="K3167:L3167"/>
    <mergeCell ref="C3168:H3168"/>
    <mergeCell ref="I3168:J3168"/>
    <mergeCell ref="K3168:L3168"/>
    <mergeCell ref="K3169:L3169"/>
    <mergeCell ref="C3170:H3170"/>
    <mergeCell ref="I3170:J3170"/>
    <mergeCell ref="K3170:L3170"/>
    <mergeCell ref="A3171:H3171"/>
    <mergeCell ref="I3171:J3171"/>
    <mergeCell ref="K3171:L3171"/>
    <mergeCell ref="A3169:B3169"/>
    <mergeCell ref="A3170:B3170"/>
    <mergeCell ref="C3169:H3169"/>
    <mergeCell ref="K3172:L3172"/>
    <mergeCell ref="C3173:H3173"/>
    <mergeCell ref="I3173:J3173"/>
    <mergeCell ref="K3173:L3173"/>
    <mergeCell ref="C3174:H3174"/>
    <mergeCell ref="I3174:J3174"/>
    <mergeCell ref="K3174:L3174"/>
    <mergeCell ref="A3172:H3172"/>
    <mergeCell ref="I3172:J3172"/>
    <mergeCell ref="K3175:L3175"/>
    <mergeCell ref="C3176:H3176"/>
    <mergeCell ref="I3176:J3176"/>
    <mergeCell ref="K3176:L3176"/>
    <mergeCell ref="C3177:H3177"/>
    <mergeCell ref="I3177:J3177"/>
    <mergeCell ref="K3177:L3177"/>
    <mergeCell ref="K3178:L3178"/>
    <mergeCell ref="C3179:H3179"/>
    <mergeCell ref="I3179:J3179"/>
    <mergeCell ref="K3179:L3179"/>
    <mergeCell ref="C3180:H3180"/>
    <mergeCell ref="I3180:J3180"/>
    <mergeCell ref="K3180:L3180"/>
    <mergeCell ref="K3181:L3181"/>
    <mergeCell ref="C3182:H3182"/>
    <mergeCell ref="I3182:J3182"/>
    <mergeCell ref="K3182:L3182"/>
    <mergeCell ref="C3183:H3183"/>
    <mergeCell ref="I3183:J3183"/>
    <mergeCell ref="K3183:L3183"/>
    <mergeCell ref="K3184:L3184"/>
    <mergeCell ref="C3185:H3185"/>
    <mergeCell ref="I3185:J3185"/>
    <mergeCell ref="K3185:L3185"/>
    <mergeCell ref="C3186:H3186"/>
    <mergeCell ref="I3186:J3186"/>
    <mergeCell ref="K3186:L3186"/>
    <mergeCell ref="I3184:J3184"/>
    <mergeCell ref="K3187:L3187"/>
    <mergeCell ref="C3188:H3188"/>
    <mergeCell ref="I3188:J3188"/>
    <mergeCell ref="K3188:L3188"/>
    <mergeCell ref="C3189:H3189"/>
    <mergeCell ref="I3189:J3189"/>
    <mergeCell ref="K3189:L3189"/>
    <mergeCell ref="K3190:L3190"/>
    <mergeCell ref="C3191:H3191"/>
    <mergeCell ref="I3191:J3191"/>
    <mergeCell ref="K3191:L3191"/>
    <mergeCell ref="C3192:H3192"/>
    <mergeCell ref="I3192:J3192"/>
    <mergeCell ref="K3192:L3192"/>
    <mergeCell ref="K3193:L3193"/>
    <mergeCell ref="C3194:H3194"/>
    <mergeCell ref="I3194:J3194"/>
    <mergeCell ref="K3194:L3194"/>
    <mergeCell ref="C3195:H3195"/>
    <mergeCell ref="I3195:J3195"/>
    <mergeCell ref="K3195:L3195"/>
    <mergeCell ref="K3196:L3196"/>
    <mergeCell ref="C3197:H3197"/>
    <mergeCell ref="I3197:J3197"/>
    <mergeCell ref="K3197:L3197"/>
    <mergeCell ref="C3198:H3198"/>
    <mergeCell ref="I3198:J3198"/>
    <mergeCell ref="K3198:L3198"/>
    <mergeCell ref="K3199:L3199"/>
    <mergeCell ref="C3200:H3200"/>
    <mergeCell ref="I3200:J3200"/>
    <mergeCell ref="K3200:L3200"/>
    <mergeCell ref="C3201:H3201"/>
    <mergeCell ref="I3201:J3201"/>
    <mergeCell ref="K3201:L3201"/>
    <mergeCell ref="K3202:L3202"/>
    <mergeCell ref="C3203:H3203"/>
    <mergeCell ref="I3203:J3203"/>
    <mergeCell ref="K3203:L3203"/>
    <mergeCell ref="C3204:H3204"/>
    <mergeCell ref="I3204:J3204"/>
    <mergeCell ref="K3204:L3204"/>
    <mergeCell ref="K3205:L3205"/>
    <mergeCell ref="A3206:H3206"/>
    <mergeCell ref="I3206:J3206"/>
    <mergeCell ref="K3206:L3206"/>
    <mergeCell ref="C3207:H3207"/>
    <mergeCell ref="I3207:J3207"/>
    <mergeCell ref="K3207:L3207"/>
    <mergeCell ref="A3207:B3207"/>
    <mergeCell ref="K3208:L3208"/>
    <mergeCell ref="C3209:H3209"/>
    <mergeCell ref="I3209:J3209"/>
    <mergeCell ref="K3209:L3209"/>
    <mergeCell ref="C3210:H3210"/>
    <mergeCell ref="I3210:J3210"/>
    <mergeCell ref="K3210:L3210"/>
    <mergeCell ref="K3211:L3211"/>
    <mergeCell ref="C3212:H3212"/>
    <mergeCell ref="I3212:J3212"/>
    <mergeCell ref="K3212:L3212"/>
    <mergeCell ref="C3213:H3213"/>
    <mergeCell ref="I3213:J3213"/>
    <mergeCell ref="K3213:L3213"/>
    <mergeCell ref="K3214:L3214"/>
    <mergeCell ref="A3215:H3215"/>
    <mergeCell ref="I3215:J3215"/>
    <mergeCell ref="K3215:L3215"/>
    <mergeCell ref="A3216:H3216"/>
    <mergeCell ref="I3216:J3216"/>
    <mergeCell ref="K3216:L3216"/>
    <mergeCell ref="K3217:L3217"/>
    <mergeCell ref="C3218:H3218"/>
    <mergeCell ref="I3218:J3218"/>
    <mergeCell ref="K3218:L3218"/>
    <mergeCell ref="C3219:H3219"/>
    <mergeCell ref="I3219:J3219"/>
    <mergeCell ref="K3219:L3219"/>
    <mergeCell ref="K3220:L3220"/>
    <mergeCell ref="C3221:H3221"/>
    <mergeCell ref="I3221:J3221"/>
    <mergeCell ref="K3221:L3221"/>
    <mergeCell ref="C3222:H3222"/>
    <mergeCell ref="I3222:J3222"/>
    <mergeCell ref="K3222:L3222"/>
    <mergeCell ref="K3223:L3223"/>
    <mergeCell ref="C3224:H3224"/>
    <mergeCell ref="I3224:J3224"/>
    <mergeCell ref="K3224:L3224"/>
    <mergeCell ref="C3225:H3225"/>
    <mergeCell ref="I3225:J3225"/>
    <mergeCell ref="K3225:L3225"/>
    <mergeCell ref="K3226:L3226"/>
    <mergeCell ref="A3227:H3227"/>
    <mergeCell ref="I3227:J3227"/>
    <mergeCell ref="K3227:L3227"/>
    <mergeCell ref="A3228:H3228"/>
    <mergeCell ref="I3228:J3228"/>
    <mergeCell ref="K3228:L3228"/>
    <mergeCell ref="K3229:L3229"/>
    <mergeCell ref="C3230:H3230"/>
    <mergeCell ref="I3230:J3230"/>
    <mergeCell ref="K3230:L3230"/>
    <mergeCell ref="C3231:H3231"/>
    <mergeCell ref="I3231:J3231"/>
    <mergeCell ref="K3231:L3231"/>
    <mergeCell ref="K3232:L3232"/>
    <mergeCell ref="C3233:H3233"/>
    <mergeCell ref="I3233:J3233"/>
    <mergeCell ref="K3233:L3233"/>
    <mergeCell ref="C3234:H3234"/>
    <mergeCell ref="I3234:J3234"/>
    <mergeCell ref="K3234:L3234"/>
    <mergeCell ref="K3235:L3235"/>
    <mergeCell ref="C3236:H3236"/>
    <mergeCell ref="I3236:J3236"/>
    <mergeCell ref="K3236:L3236"/>
    <mergeCell ref="C3237:H3237"/>
    <mergeCell ref="I3237:J3237"/>
    <mergeCell ref="K3237:L3237"/>
    <mergeCell ref="K3238:L3238"/>
    <mergeCell ref="C3239:H3239"/>
    <mergeCell ref="I3239:J3239"/>
    <mergeCell ref="K3239:L3239"/>
    <mergeCell ref="C3240:H3240"/>
    <mergeCell ref="I3240:J3240"/>
    <mergeCell ref="K3240:L3240"/>
    <mergeCell ref="K3241:L3241"/>
    <mergeCell ref="A3242:H3242"/>
    <mergeCell ref="I3242:J3242"/>
    <mergeCell ref="K3242:L3242"/>
    <mergeCell ref="A3243:H3243"/>
    <mergeCell ref="I3243:J3243"/>
    <mergeCell ref="K3243:L3243"/>
    <mergeCell ref="K3244:L3244"/>
    <mergeCell ref="C3245:H3245"/>
    <mergeCell ref="I3245:J3245"/>
    <mergeCell ref="K3245:L3245"/>
    <mergeCell ref="A3246:H3246"/>
    <mergeCell ref="I3246:J3246"/>
    <mergeCell ref="K3246:L3246"/>
    <mergeCell ref="A3245:B3245"/>
    <mergeCell ref="A3244:B3244"/>
    <mergeCell ref="C3244:H3244"/>
    <mergeCell ref="K3247:L3247"/>
    <mergeCell ref="C3248:H3248"/>
    <mergeCell ref="I3248:J3248"/>
    <mergeCell ref="K3248:L3248"/>
    <mergeCell ref="C3249:H3249"/>
    <mergeCell ref="I3249:J3249"/>
    <mergeCell ref="K3249:L3249"/>
    <mergeCell ref="K3250:L3250"/>
    <mergeCell ref="A3251:H3251"/>
    <mergeCell ref="I3251:J3251"/>
    <mergeCell ref="K3251:L3251"/>
    <mergeCell ref="C3252:H3252"/>
    <mergeCell ref="I3252:J3252"/>
    <mergeCell ref="K3252:L3252"/>
    <mergeCell ref="K3253:L3253"/>
    <mergeCell ref="C3254:H3254"/>
    <mergeCell ref="I3254:J3254"/>
    <mergeCell ref="K3254:L3254"/>
    <mergeCell ref="C3255:H3255"/>
    <mergeCell ref="I3255:J3255"/>
    <mergeCell ref="K3255:L3255"/>
    <mergeCell ref="K3256:L3256"/>
    <mergeCell ref="C3257:H3257"/>
    <mergeCell ref="I3257:J3257"/>
    <mergeCell ref="K3257:L3257"/>
    <mergeCell ref="C3258:H3258"/>
    <mergeCell ref="I3258:J3258"/>
    <mergeCell ref="K3258:L3258"/>
    <mergeCell ref="K3259:L3259"/>
    <mergeCell ref="A3260:H3260"/>
    <mergeCell ref="I3260:J3260"/>
    <mergeCell ref="K3260:L3260"/>
    <mergeCell ref="C3261:H3261"/>
    <mergeCell ref="I3261:J3261"/>
    <mergeCell ref="K3261:L3261"/>
    <mergeCell ref="A3261:B3261"/>
    <mergeCell ref="K3262:L3262"/>
    <mergeCell ref="C3263:H3263"/>
    <mergeCell ref="I3263:J3263"/>
    <mergeCell ref="K3263:L3263"/>
    <mergeCell ref="C3264:H3264"/>
    <mergeCell ref="I3264:J3264"/>
    <mergeCell ref="K3264:L3264"/>
    <mergeCell ref="K3265:L3265"/>
    <mergeCell ref="C3266:H3266"/>
    <mergeCell ref="I3266:J3266"/>
    <mergeCell ref="K3266:L3266"/>
    <mergeCell ref="C3267:H3267"/>
    <mergeCell ref="I3267:J3267"/>
    <mergeCell ref="K3267:L3267"/>
    <mergeCell ref="K3268:L3268"/>
    <mergeCell ref="C3269:H3269"/>
    <mergeCell ref="I3269:J3269"/>
    <mergeCell ref="K3269:L3269"/>
    <mergeCell ref="C3270:H3270"/>
    <mergeCell ref="I3270:J3270"/>
    <mergeCell ref="K3270:L3270"/>
    <mergeCell ref="K3271:L3271"/>
    <mergeCell ref="C3272:H3272"/>
    <mergeCell ref="I3272:J3272"/>
    <mergeCell ref="K3272:L3272"/>
    <mergeCell ref="C3273:H3273"/>
    <mergeCell ref="I3273:J3273"/>
    <mergeCell ref="K3273:L3273"/>
    <mergeCell ref="K3274:L3274"/>
    <mergeCell ref="C3275:H3275"/>
    <mergeCell ref="I3275:J3275"/>
    <mergeCell ref="K3275:L3275"/>
    <mergeCell ref="C3276:H3276"/>
    <mergeCell ref="I3276:J3276"/>
    <mergeCell ref="K3276:L3276"/>
    <mergeCell ref="C3274:H3274"/>
    <mergeCell ref="I3274:J3274"/>
    <mergeCell ref="K3277:L3277"/>
    <mergeCell ref="C3278:H3278"/>
    <mergeCell ref="I3278:J3278"/>
    <mergeCell ref="K3278:L3278"/>
    <mergeCell ref="C3279:H3279"/>
    <mergeCell ref="I3279:J3279"/>
    <mergeCell ref="K3279:L3279"/>
    <mergeCell ref="C3277:H3277"/>
    <mergeCell ref="I3277:J3277"/>
    <mergeCell ref="K3280:L3280"/>
    <mergeCell ref="C3281:H3281"/>
    <mergeCell ref="I3281:J3281"/>
    <mergeCell ref="K3281:L3281"/>
    <mergeCell ref="C3282:H3282"/>
    <mergeCell ref="I3282:J3282"/>
    <mergeCell ref="K3282:L3282"/>
    <mergeCell ref="K3283:L3283"/>
    <mergeCell ref="C3284:H3284"/>
    <mergeCell ref="I3284:J3284"/>
    <mergeCell ref="K3284:L3284"/>
    <mergeCell ref="C3285:H3285"/>
    <mergeCell ref="I3285:J3285"/>
    <mergeCell ref="K3285:L3285"/>
    <mergeCell ref="K3286:L3286"/>
    <mergeCell ref="A3287:H3287"/>
    <mergeCell ref="I3287:J3287"/>
    <mergeCell ref="K3287:L3287"/>
    <mergeCell ref="C3288:H3288"/>
    <mergeCell ref="I3288:J3288"/>
    <mergeCell ref="K3288:L3288"/>
    <mergeCell ref="A3288:B3288"/>
    <mergeCell ref="K3289:L3289"/>
    <mergeCell ref="C3290:H3290"/>
    <mergeCell ref="I3290:J3290"/>
    <mergeCell ref="K3290:L3290"/>
    <mergeCell ref="C3291:H3291"/>
    <mergeCell ref="I3291:J3291"/>
    <mergeCell ref="K3291:L3291"/>
    <mergeCell ref="K3292:L3292"/>
    <mergeCell ref="C3293:H3293"/>
    <mergeCell ref="I3293:J3293"/>
    <mergeCell ref="K3293:L3293"/>
    <mergeCell ref="C3294:H3294"/>
    <mergeCell ref="I3294:J3294"/>
    <mergeCell ref="K3294:L3294"/>
    <mergeCell ref="K3295:L3295"/>
    <mergeCell ref="C3296:H3296"/>
    <mergeCell ref="I3296:J3296"/>
    <mergeCell ref="K3296:L3296"/>
    <mergeCell ref="C3297:H3297"/>
    <mergeCell ref="I3297:J3297"/>
    <mergeCell ref="K3297:L3297"/>
    <mergeCell ref="K3298:L3298"/>
    <mergeCell ref="C3299:H3299"/>
    <mergeCell ref="I3299:J3299"/>
    <mergeCell ref="K3299:L3299"/>
    <mergeCell ref="A3300:H3300"/>
    <mergeCell ref="I3300:J3300"/>
    <mergeCell ref="K3300:L3300"/>
    <mergeCell ref="A3298:B3298"/>
    <mergeCell ref="A3299:B3299"/>
    <mergeCell ref="C3298:H3298"/>
    <mergeCell ref="K3301:L3301"/>
    <mergeCell ref="C3302:H3302"/>
    <mergeCell ref="I3302:J3302"/>
    <mergeCell ref="K3302:L3302"/>
    <mergeCell ref="C3303:H3303"/>
    <mergeCell ref="I3303:J3303"/>
    <mergeCell ref="K3303:L3303"/>
    <mergeCell ref="A3301:H3301"/>
    <mergeCell ref="I3301:J3301"/>
    <mergeCell ref="K3304:L3304"/>
    <mergeCell ref="C3305:H3305"/>
    <mergeCell ref="I3305:J3305"/>
    <mergeCell ref="K3305:L3305"/>
    <mergeCell ref="C3306:H3306"/>
    <mergeCell ref="I3306:J3306"/>
    <mergeCell ref="K3306:L3306"/>
    <mergeCell ref="I3304:J3304"/>
    <mergeCell ref="K3307:L3307"/>
    <mergeCell ref="C3308:H3308"/>
    <mergeCell ref="I3308:J3308"/>
    <mergeCell ref="K3308:L3308"/>
    <mergeCell ref="C3309:H3309"/>
    <mergeCell ref="I3309:J3309"/>
    <mergeCell ref="K3309:L3309"/>
    <mergeCell ref="I3307:J3307"/>
    <mergeCell ref="K3310:L3310"/>
    <mergeCell ref="C3311:H3311"/>
    <mergeCell ref="I3311:J3311"/>
    <mergeCell ref="K3311:L3311"/>
    <mergeCell ref="C3312:H3312"/>
    <mergeCell ref="I3312:J3312"/>
    <mergeCell ref="K3312:L3312"/>
    <mergeCell ref="K3313:L3313"/>
    <mergeCell ref="A3314:H3314"/>
    <mergeCell ref="I3314:J3314"/>
    <mergeCell ref="K3314:L3314"/>
    <mergeCell ref="C3315:H3315"/>
    <mergeCell ref="I3315:J3315"/>
    <mergeCell ref="K3315:L3315"/>
    <mergeCell ref="A3315:B3315"/>
    <mergeCell ref="K3316:L3316"/>
    <mergeCell ref="C3317:H3317"/>
    <mergeCell ref="I3317:J3317"/>
    <mergeCell ref="K3317:L3317"/>
    <mergeCell ref="C3318:H3318"/>
    <mergeCell ref="I3318:J3318"/>
    <mergeCell ref="K3318:L3318"/>
    <mergeCell ref="K3319:L3319"/>
    <mergeCell ref="C3320:H3320"/>
    <mergeCell ref="I3320:J3320"/>
    <mergeCell ref="K3320:L3320"/>
    <mergeCell ref="C3321:H3321"/>
    <mergeCell ref="I3321:J3321"/>
    <mergeCell ref="K3321:L3321"/>
    <mergeCell ref="K3322:L3322"/>
    <mergeCell ref="C3323:H3323"/>
    <mergeCell ref="I3323:J3323"/>
    <mergeCell ref="K3323:L3323"/>
    <mergeCell ref="C3324:H3324"/>
    <mergeCell ref="I3324:J3324"/>
    <mergeCell ref="K3324:L3324"/>
    <mergeCell ref="K3325:L3325"/>
    <mergeCell ref="A3326:H3326"/>
    <mergeCell ref="I3326:J3326"/>
    <mergeCell ref="K3326:L3326"/>
    <mergeCell ref="C3327:H3327"/>
    <mergeCell ref="I3327:J3327"/>
    <mergeCell ref="K3327:L3327"/>
    <mergeCell ref="A3325:H3325"/>
    <mergeCell ref="I3325:J3325"/>
    <mergeCell ref="K3328:L3328"/>
    <mergeCell ref="C3329:H3329"/>
    <mergeCell ref="I3329:J3329"/>
    <mergeCell ref="K3329:L3329"/>
    <mergeCell ref="C3330:H3330"/>
    <mergeCell ref="I3330:J3330"/>
    <mergeCell ref="K3330:L3330"/>
    <mergeCell ref="K3331:L3331"/>
    <mergeCell ref="A3332:H3332"/>
    <mergeCell ref="I3332:J3332"/>
    <mergeCell ref="K3332:L3332"/>
    <mergeCell ref="A3333:H3333"/>
    <mergeCell ref="I3333:J3333"/>
    <mergeCell ref="K3333:L3333"/>
    <mergeCell ref="K3334:L3334"/>
    <mergeCell ref="C3335:H3335"/>
    <mergeCell ref="I3335:J3335"/>
    <mergeCell ref="K3335:L3335"/>
    <mergeCell ref="C3336:H3336"/>
    <mergeCell ref="I3336:J3336"/>
    <mergeCell ref="K3336:L3336"/>
    <mergeCell ref="K3337:L3337"/>
    <mergeCell ref="C3338:H3338"/>
    <mergeCell ref="I3338:J3338"/>
    <mergeCell ref="K3338:L3338"/>
    <mergeCell ref="C3339:H3339"/>
    <mergeCell ref="I3339:J3339"/>
    <mergeCell ref="K3339:L3339"/>
    <mergeCell ref="K3340:L3340"/>
    <mergeCell ref="C3341:H3341"/>
    <mergeCell ref="I3341:J3341"/>
    <mergeCell ref="K3341:L3341"/>
    <mergeCell ref="C3342:H3342"/>
    <mergeCell ref="I3342:J3342"/>
    <mergeCell ref="K3342:L3342"/>
    <mergeCell ref="K3343:L3343"/>
    <mergeCell ref="C3344:H3344"/>
    <mergeCell ref="I3344:J3344"/>
    <mergeCell ref="K3344:L3344"/>
    <mergeCell ref="C3345:H3345"/>
    <mergeCell ref="I3345:J3345"/>
    <mergeCell ref="K3345:L3345"/>
    <mergeCell ref="K3346:L3346"/>
    <mergeCell ref="C3347:H3347"/>
    <mergeCell ref="I3347:J3347"/>
    <mergeCell ref="K3347:L3347"/>
    <mergeCell ref="C3348:H3348"/>
    <mergeCell ref="I3348:J3348"/>
    <mergeCell ref="K3348:L3348"/>
    <mergeCell ref="K3349:L3349"/>
    <mergeCell ref="A3350:H3350"/>
    <mergeCell ref="I3350:J3350"/>
    <mergeCell ref="K3350:L3350"/>
    <mergeCell ref="C3351:H3351"/>
    <mergeCell ref="I3351:J3351"/>
    <mergeCell ref="K3351:L3351"/>
    <mergeCell ref="A3351:B3351"/>
    <mergeCell ref="K3352:L3352"/>
    <mergeCell ref="C3353:H3353"/>
    <mergeCell ref="I3353:J3353"/>
    <mergeCell ref="K3353:L3353"/>
    <mergeCell ref="C3354:H3354"/>
    <mergeCell ref="I3354:J3354"/>
    <mergeCell ref="K3354:L3354"/>
    <mergeCell ref="C3352:H3352"/>
    <mergeCell ref="I3352:J3352"/>
    <mergeCell ref="K3355:L3355"/>
    <mergeCell ref="C3356:H3356"/>
    <mergeCell ref="I3356:J3356"/>
    <mergeCell ref="K3356:L3356"/>
    <mergeCell ref="C3357:H3357"/>
    <mergeCell ref="I3357:J3357"/>
    <mergeCell ref="K3357:L3357"/>
    <mergeCell ref="K3358:L3358"/>
    <mergeCell ref="C3359:H3359"/>
    <mergeCell ref="I3359:J3359"/>
    <mergeCell ref="K3359:L3359"/>
    <mergeCell ref="C3360:H3360"/>
    <mergeCell ref="I3360:J3360"/>
    <mergeCell ref="K3360:L3360"/>
    <mergeCell ref="K3361:L3361"/>
    <mergeCell ref="C3362:H3362"/>
    <mergeCell ref="I3362:J3362"/>
    <mergeCell ref="K3362:L3362"/>
    <mergeCell ref="C3363:H3363"/>
    <mergeCell ref="I3363:J3363"/>
    <mergeCell ref="K3363:L3363"/>
    <mergeCell ref="C3361:H3361"/>
    <mergeCell ref="I3361:J3361"/>
    <mergeCell ref="C3364:H3364"/>
    <mergeCell ref="I3364:J3364"/>
    <mergeCell ref="K3364:L3364"/>
    <mergeCell ref="C3365:H3365"/>
    <mergeCell ref="I3365:J3365"/>
    <mergeCell ref="K3365:L3365"/>
    <mergeCell ref="K3366:L3366"/>
    <mergeCell ref="C3367:H3367"/>
    <mergeCell ref="I3367:J3367"/>
    <mergeCell ref="K3367:L3367"/>
    <mergeCell ref="C3368:H3368"/>
    <mergeCell ref="I3368:J3368"/>
    <mergeCell ref="K3368:L3368"/>
    <mergeCell ref="C3366:H3366"/>
    <mergeCell ref="I3366:J3366"/>
    <mergeCell ref="K3369:L3369"/>
    <mergeCell ref="C3370:H3370"/>
    <mergeCell ref="I3370:J3370"/>
    <mergeCell ref="K3370:L3370"/>
    <mergeCell ref="C3371:H3371"/>
    <mergeCell ref="I3371:J3371"/>
    <mergeCell ref="K3371:L3371"/>
    <mergeCell ref="K3372:L3372"/>
    <mergeCell ref="C3373:H3373"/>
    <mergeCell ref="I3373:J3373"/>
    <mergeCell ref="K3373:L3373"/>
    <mergeCell ref="C3374:H3374"/>
    <mergeCell ref="I3374:J3374"/>
    <mergeCell ref="K3374:L3374"/>
    <mergeCell ref="C3375:H3375"/>
    <mergeCell ref="I3375:J3375"/>
    <mergeCell ref="K3375:L3375"/>
    <mergeCell ref="K3376:L3376"/>
    <mergeCell ref="C3377:H3377"/>
    <mergeCell ref="I3377:J3377"/>
    <mergeCell ref="K3377:L3377"/>
    <mergeCell ref="I3378:J3378"/>
    <mergeCell ref="K3378:L3378"/>
    <mergeCell ref="K3379:L3379"/>
    <mergeCell ref="C3380:H3380"/>
    <mergeCell ref="I3380:J3380"/>
    <mergeCell ref="K3380:L3380"/>
    <mergeCell ref="C3381:H3381"/>
    <mergeCell ref="I3381:J3381"/>
    <mergeCell ref="K3381:L3381"/>
    <mergeCell ref="K3382:L3382"/>
    <mergeCell ref="A3383:H3383"/>
    <mergeCell ref="I3383:J3383"/>
    <mergeCell ref="K3383:L3383"/>
    <mergeCell ref="C3384:H3384"/>
    <mergeCell ref="I3384:J3384"/>
    <mergeCell ref="K3384:L3384"/>
    <mergeCell ref="K3385:L3385"/>
    <mergeCell ref="C3386:H3386"/>
    <mergeCell ref="I3386:J3386"/>
    <mergeCell ref="K3386:L3386"/>
    <mergeCell ref="C3387:H3387"/>
    <mergeCell ref="I3387:J3387"/>
    <mergeCell ref="K3387:L3387"/>
    <mergeCell ref="K3388:L3388"/>
    <mergeCell ref="C3389:H3389"/>
    <mergeCell ref="I3389:J3389"/>
    <mergeCell ref="K3389:L3389"/>
    <mergeCell ref="K3390:L3390"/>
    <mergeCell ref="K3391:L3391"/>
    <mergeCell ref="A3392:H3392"/>
    <mergeCell ref="I3392:J3392"/>
    <mergeCell ref="K3392:L3392"/>
    <mergeCell ref="A3393:H3393"/>
    <mergeCell ref="I3393:J3393"/>
    <mergeCell ref="K3393:L3393"/>
    <mergeCell ref="K3394:L3394"/>
    <mergeCell ref="C3395:H3395"/>
    <mergeCell ref="I3395:J3395"/>
    <mergeCell ref="K3395:L3395"/>
    <mergeCell ref="C3396:H3396"/>
    <mergeCell ref="I3396:J3396"/>
    <mergeCell ref="K3396:L3396"/>
    <mergeCell ref="K3397:L3397"/>
    <mergeCell ref="C3398:H3398"/>
    <mergeCell ref="I3398:J3398"/>
    <mergeCell ref="K3398:L3398"/>
    <mergeCell ref="A3399:H3399"/>
    <mergeCell ref="I3399:J3399"/>
    <mergeCell ref="K3399:L3399"/>
    <mergeCell ref="A3398:B3398"/>
    <mergeCell ref="K3400:L3400"/>
    <mergeCell ref="C3401:H3401"/>
    <mergeCell ref="I3401:J3401"/>
    <mergeCell ref="K3401:L3401"/>
    <mergeCell ref="C3402:H3402"/>
    <mergeCell ref="I3402:J3402"/>
    <mergeCell ref="K3402:L3402"/>
    <mergeCell ref="K3403:L3403"/>
    <mergeCell ref="C3404:H3404"/>
    <mergeCell ref="I3404:J3404"/>
    <mergeCell ref="K3404:L3404"/>
    <mergeCell ref="C3405:H3405"/>
    <mergeCell ref="I3405:J3405"/>
    <mergeCell ref="K3405:L3405"/>
    <mergeCell ref="K3406:L3406"/>
    <mergeCell ref="C3407:H3407"/>
    <mergeCell ref="I3407:J3407"/>
    <mergeCell ref="K3407:L3407"/>
    <mergeCell ref="C3408:H3408"/>
    <mergeCell ref="I3408:J3408"/>
    <mergeCell ref="K3408:L3408"/>
    <mergeCell ref="K3409:L3409"/>
    <mergeCell ref="A3410:H3410"/>
    <mergeCell ref="I3410:J3410"/>
    <mergeCell ref="K3410:L3410"/>
    <mergeCell ref="A3411:H3411"/>
    <mergeCell ref="I3411:J3411"/>
    <mergeCell ref="K3411:L3411"/>
    <mergeCell ref="K3412:L3412"/>
    <mergeCell ref="C3413:H3413"/>
    <mergeCell ref="I3413:J3413"/>
    <mergeCell ref="K3413:L3413"/>
    <mergeCell ref="C3414:H3414"/>
    <mergeCell ref="I3414:J3414"/>
    <mergeCell ref="K3414:L3414"/>
    <mergeCell ref="K3415:L3415"/>
    <mergeCell ref="C3416:H3416"/>
    <mergeCell ref="I3416:J3416"/>
    <mergeCell ref="K3416:L3416"/>
    <mergeCell ref="C3417:H3417"/>
    <mergeCell ref="I3417:J3417"/>
    <mergeCell ref="K3417:L3417"/>
    <mergeCell ref="K3418:L3418"/>
    <mergeCell ref="C3419:H3419"/>
    <mergeCell ref="I3419:J3419"/>
    <mergeCell ref="K3419:L3419"/>
    <mergeCell ref="C3420:H3420"/>
    <mergeCell ref="I3420:J3420"/>
    <mergeCell ref="K3420:L3420"/>
    <mergeCell ref="K3421:L3421"/>
    <mergeCell ref="C3422:H3422"/>
    <mergeCell ref="I3422:J3422"/>
    <mergeCell ref="K3422:L3422"/>
    <mergeCell ref="C3423:H3423"/>
    <mergeCell ref="I3423:J3423"/>
    <mergeCell ref="K3423:L3423"/>
    <mergeCell ref="K3424:L3424"/>
    <mergeCell ref="A3425:H3425"/>
    <mergeCell ref="I3425:J3425"/>
    <mergeCell ref="K3425:L3425"/>
    <mergeCell ref="C3426:H3426"/>
    <mergeCell ref="I3426:J3426"/>
    <mergeCell ref="K3426:L3426"/>
    <mergeCell ref="A3426:B3426"/>
    <mergeCell ref="K3427:L3427"/>
    <mergeCell ref="C3428:H3428"/>
    <mergeCell ref="I3428:J3428"/>
    <mergeCell ref="K3428:L3428"/>
    <mergeCell ref="C3429:H3429"/>
    <mergeCell ref="I3429:J3429"/>
    <mergeCell ref="K3429:L3429"/>
    <mergeCell ref="K3430:L3430"/>
    <mergeCell ref="A3431:H3431"/>
    <mergeCell ref="I3431:J3431"/>
    <mergeCell ref="K3431:L3431"/>
    <mergeCell ref="C3432:H3432"/>
    <mergeCell ref="I3432:J3432"/>
    <mergeCell ref="K3432:L3432"/>
    <mergeCell ref="K3433:L3433"/>
    <mergeCell ref="A3434:H3434"/>
    <mergeCell ref="I3434:J3434"/>
    <mergeCell ref="K3434:L3434"/>
    <mergeCell ref="A3435:H3435"/>
    <mergeCell ref="I3435:J3435"/>
    <mergeCell ref="K3435:L3435"/>
    <mergeCell ref="K3436:L3436"/>
    <mergeCell ref="C3437:H3437"/>
    <mergeCell ref="I3437:J3437"/>
    <mergeCell ref="K3437:L3437"/>
    <mergeCell ref="A3438:H3438"/>
    <mergeCell ref="I3438:J3438"/>
    <mergeCell ref="K3438:L3438"/>
    <mergeCell ref="A3436:B3436"/>
    <mergeCell ref="A3437:B3437"/>
    <mergeCell ref="C3436:H3436"/>
    <mergeCell ref="K3439:L3439"/>
    <mergeCell ref="C3440:H3440"/>
    <mergeCell ref="I3440:J3440"/>
    <mergeCell ref="K3440:L3440"/>
    <mergeCell ref="A3441:H3441"/>
    <mergeCell ref="I3441:J3441"/>
    <mergeCell ref="K3441:L3441"/>
    <mergeCell ref="K3442:L3442"/>
    <mergeCell ref="C3443:H3443"/>
    <mergeCell ref="I3443:J3443"/>
    <mergeCell ref="K3443:L3443"/>
    <mergeCell ref="C3444:H3444"/>
    <mergeCell ref="I3444:J3444"/>
    <mergeCell ref="K3444:L3444"/>
    <mergeCell ref="K3445:L3445"/>
    <mergeCell ref="C3446:H3446"/>
    <mergeCell ref="I3446:J3446"/>
    <mergeCell ref="K3446:L3446"/>
    <mergeCell ref="C3447:H3447"/>
    <mergeCell ref="I3447:J3447"/>
    <mergeCell ref="K3447:L3447"/>
    <mergeCell ref="K3448:L3448"/>
    <mergeCell ref="C3449:H3449"/>
    <mergeCell ref="I3449:J3449"/>
    <mergeCell ref="K3449:L3449"/>
    <mergeCell ref="C3450:H3450"/>
    <mergeCell ref="I3450:J3450"/>
    <mergeCell ref="K3450:L3450"/>
    <mergeCell ref="K3451:L3451"/>
    <mergeCell ref="C3452:H3452"/>
    <mergeCell ref="I3452:J3452"/>
    <mergeCell ref="K3452:L3452"/>
    <mergeCell ref="C3453:H3453"/>
    <mergeCell ref="I3453:J3453"/>
    <mergeCell ref="K3453:L3453"/>
    <mergeCell ref="K3454:L3454"/>
    <mergeCell ref="C3455:H3455"/>
    <mergeCell ref="I3455:J3455"/>
    <mergeCell ref="K3455:L3455"/>
    <mergeCell ref="C3456:H3456"/>
    <mergeCell ref="I3456:J3456"/>
    <mergeCell ref="K3456:L3456"/>
    <mergeCell ref="I3454:J3454"/>
    <mergeCell ref="K3457:L3457"/>
    <mergeCell ref="C3458:H3458"/>
    <mergeCell ref="I3458:J3458"/>
    <mergeCell ref="K3458:L3458"/>
    <mergeCell ref="C3459:H3459"/>
    <mergeCell ref="I3459:J3459"/>
    <mergeCell ref="K3459:L3459"/>
    <mergeCell ref="K3460:L3460"/>
    <mergeCell ref="C3461:H3461"/>
    <mergeCell ref="I3461:J3461"/>
    <mergeCell ref="K3461:L3461"/>
    <mergeCell ref="C3462:H3462"/>
    <mergeCell ref="I3462:J3462"/>
    <mergeCell ref="K3462:L3462"/>
    <mergeCell ref="K3463:L3463"/>
    <mergeCell ref="C3464:H3464"/>
    <mergeCell ref="I3464:J3464"/>
    <mergeCell ref="K3464:L3464"/>
    <mergeCell ref="C3465:H3465"/>
    <mergeCell ref="I3465:J3465"/>
    <mergeCell ref="K3465:L3465"/>
    <mergeCell ref="I3463:J3463"/>
    <mergeCell ref="K3466:L3466"/>
    <mergeCell ref="C3467:H3467"/>
    <mergeCell ref="I3467:J3467"/>
    <mergeCell ref="K3467:L3467"/>
    <mergeCell ref="C3468:H3468"/>
    <mergeCell ref="I3468:J3468"/>
    <mergeCell ref="K3468:L3468"/>
    <mergeCell ref="K3469:L3469"/>
    <mergeCell ref="C3470:H3470"/>
    <mergeCell ref="I3470:J3470"/>
    <mergeCell ref="K3470:L3470"/>
    <mergeCell ref="A3471:H3471"/>
    <mergeCell ref="I3471:J3471"/>
    <mergeCell ref="K3471:L3471"/>
    <mergeCell ref="K3472:L3472"/>
    <mergeCell ref="C3473:H3473"/>
    <mergeCell ref="I3473:J3473"/>
    <mergeCell ref="K3473:L3473"/>
    <mergeCell ref="C3474:H3474"/>
    <mergeCell ref="I3474:J3474"/>
    <mergeCell ref="K3474:L3474"/>
    <mergeCell ref="K3475:L3475"/>
    <mergeCell ref="C3476:H3476"/>
    <mergeCell ref="I3476:J3476"/>
    <mergeCell ref="K3476:L3476"/>
    <mergeCell ref="C3477:H3477"/>
    <mergeCell ref="I3477:J3477"/>
    <mergeCell ref="K3477:L3477"/>
    <mergeCell ref="K3478:L3478"/>
    <mergeCell ref="C3479:H3479"/>
    <mergeCell ref="I3479:J3479"/>
    <mergeCell ref="K3479:L3479"/>
    <mergeCell ref="C3480:H3480"/>
    <mergeCell ref="I3480:J3480"/>
    <mergeCell ref="K3480:L3480"/>
    <mergeCell ref="K3481:L3481"/>
    <mergeCell ref="C3482:H3482"/>
    <mergeCell ref="I3482:J3482"/>
    <mergeCell ref="K3482:L3482"/>
    <mergeCell ref="C3483:H3483"/>
    <mergeCell ref="I3483:J3483"/>
    <mergeCell ref="K3483:L3483"/>
    <mergeCell ref="K3484:L3484"/>
    <mergeCell ref="C3485:H3485"/>
    <mergeCell ref="I3485:J3485"/>
    <mergeCell ref="K3485:L3485"/>
    <mergeCell ref="C3486:H3486"/>
    <mergeCell ref="I3486:J3486"/>
    <mergeCell ref="K3486:L3486"/>
    <mergeCell ref="K3487:L3487"/>
    <mergeCell ref="A3488:H3488"/>
    <mergeCell ref="I3488:J3488"/>
    <mergeCell ref="K3488:L3488"/>
    <mergeCell ref="C3489:H3489"/>
    <mergeCell ref="I3489:J3489"/>
    <mergeCell ref="K3489:L3489"/>
    <mergeCell ref="A3489:B3489"/>
    <mergeCell ref="K3490:L3490"/>
    <mergeCell ref="C3491:H3491"/>
    <mergeCell ref="I3491:J3491"/>
    <mergeCell ref="K3491:L3491"/>
    <mergeCell ref="C3492:H3492"/>
    <mergeCell ref="I3492:J3492"/>
    <mergeCell ref="K3492:L3492"/>
    <mergeCell ref="K3493:L3493"/>
    <mergeCell ref="C3494:H3494"/>
    <mergeCell ref="I3494:J3494"/>
    <mergeCell ref="K3494:L3494"/>
    <mergeCell ref="C3495:H3495"/>
    <mergeCell ref="I3495:J3495"/>
    <mergeCell ref="K3495:L3495"/>
    <mergeCell ref="K3496:L3496"/>
    <mergeCell ref="C3497:H3497"/>
    <mergeCell ref="I3497:J3497"/>
    <mergeCell ref="K3497:L3497"/>
    <mergeCell ref="C3498:H3498"/>
    <mergeCell ref="I3498:J3498"/>
    <mergeCell ref="K3498:L3498"/>
    <mergeCell ref="K3499:L3499"/>
    <mergeCell ref="A3500:H3500"/>
    <mergeCell ref="I3500:J3500"/>
    <mergeCell ref="K3500:L3500"/>
    <mergeCell ref="C3501:H3501"/>
    <mergeCell ref="I3501:J3501"/>
    <mergeCell ref="K3501:L3501"/>
    <mergeCell ref="A3501:B3501"/>
    <mergeCell ref="K3502:L3502"/>
    <mergeCell ref="C3503:H3503"/>
    <mergeCell ref="I3503:J3503"/>
    <mergeCell ref="K3503:L3503"/>
    <mergeCell ref="C3504:H3504"/>
    <mergeCell ref="I3504:J3504"/>
    <mergeCell ref="K3504:L3504"/>
    <mergeCell ref="K3505:L3505"/>
    <mergeCell ref="C3506:H3506"/>
    <mergeCell ref="I3506:J3506"/>
    <mergeCell ref="K3506:L3506"/>
    <mergeCell ref="C3507:H3507"/>
    <mergeCell ref="I3507:J3507"/>
    <mergeCell ref="K3507:L3507"/>
    <mergeCell ref="K3508:L3508"/>
    <mergeCell ref="C3509:H3509"/>
    <mergeCell ref="I3509:J3509"/>
    <mergeCell ref="K3509:L3509"/>
    <mergeCell ref="C3510:H3510"/>
    <mergeCell ref="I3510:J3510"/>
    <mergeCell ref="K3510:L3510"/>
    <mergeCell ref="K3511:L3511"/>
    <mergeCell ref="C3512:H3512"/>
    <mergeCell ref="I3512:J3512"/>
    <mergeCell ref="K3512:L3512"/>
    <mergeCell ref="C3513:H3513"/>
    <mergeCell ref="I3513:J3513"/>
    <mergeCell ref="K3513:L3513"/>
    <mergeCell ref="K3514:L3514"/>
    <mergeCell ref="C3515:H3515"/>
    <mergeCell ref="I3515:J3515"/>
    <mergeCell ref="K3515:L3515"/>
    <mergeCell ref="C3516:H3516"/>
    <mergeCell ref="I3516:J3516"/>
    <mergeCell ref="K3516:L3516"/>
    <mergeCell ref="K3517:L3517"/>
    <mergeCell ref="A3518:H3518"/>
    <mergeCell ref="I3518:J3518"/>
    <mergeCell ref="K3518:L3518"/>
    <mergeCell ref="A3519:H3519"/>
    <mergeCell ref="I3519:J3519"/>
    <mergeCell ref="K3519:L3519"/>
    <mergeCell ref="K3520:L3520"/>
    <mergeCell ref="C3521:H3521"/>
    <mergeCell ref="I3521:J3521"/>
    <mergeCell ref="K3521:L3521"/>
    <mergeCell ref="C3522:H3522"/>
    <mergeCell ref="I3522:J3522"/>
    <mergeCell ref="K3522:L3522"/>
    <mergeCell ref="K3523:L3523"/>
    <mergeCell ref="C3524:H3524"/>
    <mergeCell ref="I3524:J3524"/>
    <mergeCell ref="K3524:L3524"/>
    <mergeCell ref="C3525:H3525"/>
    <mergeCell ref="I3525:J3525"/>
    <mergeCell ref="K3525:L3525"/>
    <mergeCell ref="K3526:L3526"/>
    <mergeCell ref="A3527:H3527"/>
    <mergeCell ref="I3527:J3527"/>
    <mergeCell ref="K3527:L3527"/>
    <mergeCell ref="A3528:H3528"/>
    <mergeCell ref="I3528:J3528"/>
    <mergeCell ref="K3528:L3528"/>
    <mergeCell ref="K3529:L3529"/>
    <mergeCell ref="C3530:H3530"/>
    <mergeCell ref="I3530:J3530"/>
    <mergeCell ref="K3530:L3530"/>
    <mergeCell ref="C3531:H3531"/>
    <mergeCell ref="I3531:J3531"/>
    <mergeCell ref="K3531:L3531"/>
    <mergeCell ref="K3532:L3532"/>
    <mergeCell ref="C3533:H3533"/>
    <mergeCell ref="I3533:J3533"/>
    <mergeCell ref="K3533:L3533"/>
    <mergeCell ref="C3534:H3534"/>
    <mergeCell ref="I3534:J3534"/>
    <mergeCell ref="K3534:L3534"/>
    <mergeCell ref="K3535:L3535"/>
    <mergeCell ref="C3536:H3536"/>
    <mergeCell ref="I3536:J3536"/>
    <mergeCell ref="K3536:L3536"/>
    <mergeCell ref="C3537:H3537"/>
    <mergeCell ref="I3537:J3537"/>
    <mergeCell ref="K3537:L3537"/>
    <mergeCell ref="K3538:L3538"/>
    <mergeCell ref="C3539:H3539"/>
    <mergeCell ref="I3539:J3539"/>
    <mergeCell ref="K3539:L3539"/>
    <mergeCell ref="C3540:H3540"/>
    <mergeCell ref="I3540:J3540"/>
    <mergeCell ref="K3540:L3540"/>
    <mergeCell ref="K3541:L3541"/>
    <mergeCell ref="C3542:H3542"/>
    <mergeCell ref="I3542:J3542"/>
    <mergeCell ref="K3542:L3542"/>
    <mergeCell ref="C3543:H3543"/>
    <mergeCell ref="I3543:J3543"/>
    <mergeCell ref="K3543:L3543"/>
    <mergeCell ref="K3544:L3544"/>
    <mergeCell ref="C3545:H3545"/>
    <mergeCell ref="I3545:J3545"/>
    <mergeCell ref="K3545:L3545"/>
    <mergeCell ref="C3546:H3546"/>
    <mergeCell ref="I3546:J3546"/>
    <mergeCell ref="K3546:L3546"/>
    <mergeCell ref="K3547:L3547"/>
    <mergeCell ref="A3548:H3548"/>
    <mergeCell ref="I3548:J3548"/>
    <mergeCell ref="K3548:L3548"/>
    <mergeCell ref="A3549:H3549"/>
    <mergeCell ref="I3549:J3549"/>
    <mergeCell ref="K3549:L3549"/>
    <mergeCell ref="K3550:L3550"/>
    <mergeCell ref="C3551:H3551"/>
    <mergeCell ref="I3551:J3551"/>
    <mergeCell ref="K3551:L3551"/>
    <mergeCell ref="C3552:H3552"/>
    <mergeCell ref="I3552:J3552"/>
    <mergeCell ref="K3552:L3552"/>
    <mergeCell ref="K3553:L3553"/>
    <mergeCell ref="C3554:H3554"/>
    <mergeCell ref="I3554:J3554"/>
    <mergeCell ref="K3554:L3554"/>
    <mergeCell ref="C3555:H3555"/>
    <mergeCell ref="I3555:J3555"/>
    <mergeCell ref="K3555:L3555"/>
    <mergeCell ref="K3556:L3556"/>
    <mergeCell ref="C3557:H3557"/>
    <mergeCell ref="I3557:J3557"/>
    <mergeCell ref="K3557:L3557"/>
    <mergeCell ref="C3558:H3558"/>
    <mergeCell ref="I3558:J3558"/>
    <mergeCell ref="K3558:L3558"/>
    <mergeCell ref="K3559:L3559"/>
    <mergeCell ref="C3560:H3560"/>
    <mergeCell ref="I3560:J3560"/>
    <mergeCell ref="K3560:L3560"/>
    <mergeCell ref="C3561:H3561"/>
    <mergeCell ref="I3561:J3561"/>
    <mergeCell ref="K3561:L3561"/>
    <mergeCell ref="K3562:L3562"/>
    <mergeCell ref="C3563:H3563"/>
    <mergeCell ref="I3563:J3563"/>
    <mergeCell ref="K3563:L3563"/>
    <mergeCell ref="C3564:H3564"/>
    <mergeCell ref="I3564:J3564"/>
    <mergeCell ref="K3564:L3564"/>
    <mergeCell ref="K3565:L3565"/>
    <mergeCell ref="C3566:H3566"/>
    <mergeCell ref="I3566:J3566"/>
    <mergeCell ref="K3566:L3566"/>
    <mergeCell ref="C3567:H3567"/>
    <mergeCell ref="I3567:J3567"/>
    <mergeCell ref="K3567:L3567"/>
    <mergeCell ref="K3568:L3568"/>
    <mergeCell ref="C3569:H3569"/>
    <mergeCell ref="I3569:J3569"/>
    <mergeCell ref="K3569:L3569"/>
    <mergeCell ref="C3570:H3570"/>
    <mergeCell ref="I3570:J3570"/>
    <mergeCell ref="K3570:L3570"/>
    <mergeCell ref="K3571:L3571"/>
    <mergeCell ref="C3572:H3572"/>
    <mergeCell ref="I3572:J3572"/>
    <mergeCell ref="K3572:L3572"/>
    <mergeCell ref="C3573:H3573"/>
    <mergeCell ref="I3573:J3573"/>
    <mergeCell ref="K3573:L3573"/>
    <mergeCell ref="K3574:L3574"/>
    <mergeCell ref="C3575:H3575"/>
    <mergeCell ref="I3575:J3575"/>
    <mergeCell ref="K3575:L3575"/>
    <mergeCell ref="C3576:H3576"/>
    <mergeCell ref="I3576:J3576"/>
    <mergeCell ref="K3576:L3576"/>
    <mergeCell ref="K3577:L3577"/>
    <mergeCell ref="C3578:H3578"/>
    <mergeCell ref="I3578:J3578"/>
    <mergeCell ref="K3578:L3578"/>
    <mergeCell ref="C3579:H3579"/>
    <mergeCell ref="I3579:J3579"/>
    <mergeCell ref="K3579:L3579"/>
    <mergeCell ref="K3580:L3580"/>
    <mergeCell ref="C3581:H3581"/>
    <mergeCell ref="I3581:J3581"/>
    <mergeCell ref="K3581:L3581"/>
    <mergeCell ref="C3582:H3582"/>
    <mergeCell ref="I3582:J3582"/>
    <mergeCell ref="K3582:L3582"/>
    <mergeCell ref="C3583:H3583"/>
    <mergeCell ref="I3583:J3583"/>
    <mergeCell ref="K3583:L3583"/>
    <mergeCell ref="C3584:H3584"/>
    <mergeCell ref="I3584:J3584"/>
    <mergeCell ref="K3584:L3584"/>
    <mergeCell ref="K3585:L3585"/>
    <mergeCell ref="C3586:H3586"/>
    <mergeCell ref="I3586:J3586"/>
    <mergeCell ref="K3586:L3586"/>
    <mergeCell ref="C3587:H3587"/>
    <mergeCell ref="I3587:J3587"/>
    <mergeCell ref="K3587:L3587"/>
    <mergeCell ref="K3588:L3588"/>
    <mergeCell ref="C3589:H3589"/>
    <mergeCell ref="I3589:J3589"/>
    <mergeCell ref="K3589:L3589"/>
    <mergeCell ref="C3590:H3590"/>
    <mergeCell ref="I3590:J3590"/>
    <mergeCell ref="K3590:L3590"/>
    <mergeCell ref="K3591:L3591"/>
    <mergeCell ref="C3592:H3592"/>
    <mergeCell ref="I3592:J3592"/>
    <mergeCell ref="K3592:L3592"/>
    <mergeCell ref="C3593:H3593"/>
    <mergeCell ref="I3593:J3593"/>
    <mergeCell ref="K3593:L3593"/>
    <mergeCell ref="K3594:L3594"/>
    <mergeCell ref="C3595:H3595"/>
    <mergeCell ref="I3595:J3595"/>
    <mergeCell ref="K3595:L3595"/>
    <mergeCell ref="C3596:H3596"/>
    <mergeCell ref="I3596:J3596"/>
    <mergeCell ref="K3596:L3596"/>
    <mergeCell ref="K3597:L3597"/>
    <mergeCell ref="A3598:H3598"/>
    <mergeCell ref="I3598:J3598"/>
    <mergeCell ref="K3598:L3598"/>
    <mergeCell ref="A3599:H3599"/>
    <mergeCell ref="I3599:J3599"/>
    <mergeCell ref="K3599:L3599"/>
    <mergeCell ref="A3597:B3597"/>
    <mergeCell ref="C3597:H3597"/>
    <mergeCell ref="I3597:J3597"/>
    <mergeCell ref="K3600:L3600"/>
    <mergeCell ref="C3601:H3601"/>
    <mergeCell ref="I3601:J3601"/>
    <mergeCell ref="K3601:L3601"/>
    <mergeCell ref="C3602:H3602"/>
    <mergeCell ref="I3602:J3602"/>
    <mergeCell ref="K3602:L3602"/>
    <mergeCell ref="K3603:L3603"/>
    <mergeCell ref="C3604:H3604"/>
    <mergeCell ref="I3604:J3604"/>
    <mergeCell ref="K3604:L3604"/>
    <mergeCell ref="C3605:H3605"/>
    <mergeCell ref="I3605:J3605"/>
    <mergeCell ref="K3605:L3605"/>
    <mergeCell ref="K3606:L3606"/>
    <mergeCell ref="C3607:H3607"/>
    <mergeCell ref="I3607:J3607"/>
    <mergeCell ref="K3607:L3607"/>
    <mergeCell ref="C3608:H3608"/>
    <mergeCell ref="I3608:J3608"/>
    <mergeCell ref="K3608:L3608"/>
    <mergeCell ref="K3609:L3609"/>
    <mergeCell ref="C3610:H3610"/>
    <mergeCell ref="I3610:J3610"/>
    <mergeCell ref="K3610:L3610"/>
    <mergeCell ref="C3611:H3611"/>
    <mergeCell ref="I3611:J3611"/>
    <mergeCell ref="K3611:L3611"/>
    <mergeCell ref="C3612:H3612"/>
    <mergeCell ref="I3612:J3612"/>
    <mergeCell ref="K3612:L3612"/>
    <mergeCell ref="C3613:H3613"/>
    <mergeCell ref="I3613:J3613"/>
    <mergeCell ref="K3613:L3613"/>
    <mergeCell ref="K3614:L3614"/>
    <mergeCell ref="C3615:H3615"/>
    <mergeCell ref="I3615:J3615"/>
    <mergeCell ref="K3615:L3615"/>
    <mergeCell ref="C3616:H3616"/>
    <mergeCell ref="I3616:J3616"/>
    <mergeCell ref="K3616:L3616"/>
    <mergeCell ref="K3617:L3617"/>
    <mergeCell ref="C3618:H3618"/>
    <mergeCell ref="I3618:J3618"/>
    <mergeCell ref="K3618:L3618"/>
    <mergeCell ref="C3619:H3619"/>
    <mergeCell ref="I3619:J3619"/>
    <mergeCell ref="K3619:L3619"/>
    <mergeCell ref="K3620:L3620"/>
    <mergeCell ref="C3621:H3621"/>
    <mergeCell ref="I3621:J3621"/>
    <mergeCell ref="K3621:L3621"/>
    <mergeCell ref="C3622:H3622"/>
    <mergeCell ref="I3622:J3622"/>
    <mergeCell ref="K3622:L3622"/>
    <mergeCell ref="K3623:L3623"/>
    <mergeCell ref="C3624:H3624"/>
    <mergeCell ref="I3624:J3624"/>
    <mergeCell ref="K3624:L3624"/>
    <mergeCell ref="C3625:H3625"/>
    <mergeCell ref="I3625:J3625"/>
    <mergeCell ref="K3625:L3625"/>
    <mergeCell ref="K3626:L3626"/>
    <mergeCell ref="C3627:H3627"/>
    <mergeCell ref="I3627:J3627"/>
    <mergeCell ref="K3627:L3627"/>
    <mergeCell ref="C3628:H3628"/>
    <mergeCell ref="I3628:J3628"/>
    <mergeCell ref="K3628:L3628"/>
    <mergeCell ref="I3626:J3626"/>
    <mergeCell ref="K3629:L3629"/>
    <mergeCell ref="C3630:H3630"/>
    <mergeCell ref="I3630:J3630"/>
    <mergeCell ref="K3630:L3630"/>
    <mergeCell ref="C3631:H3631"/>
    <mergeCell ref="I3631:J3631"/>
    <mergeCell ref="K3631:L3631"/>
    <mergeCell ref="K3632:L3632"/>
    <mergeCell ref="A3633:H3633"/>
    <mergeCell ref="I3633:J3633"/>
    <mergeCell ref="K3633:L3633"/>
    <mergeCell ref="C3634:H3634"/>
    <mergeCell ref="I3634:J3634"/>
    <mergeCell ref="K3634:L3634"/>
    <mergeCell ref="I3632:J3632"/>
    <mergeCell ref="K3635:L3635"/>
    <mergeCell ref="C3636:H3636"/>
    <mergeCell ref="I3636:J3636"/>
    <mergeCell ref="K3636:L3636"/>
    <mergeCell ref="C3637:H3637"/>
    <mergeCell ref="I3637:J3637"/>
    <mergeCell ref="K3637:L3637"/>
    <mergeCell ref="K3638:L3638"/>
    <mergeCell ref="C3639:H3639"/>
    <mergeCell ref="I3639:J3639"/>
    <mergeCell ref="K3639:L3639"/>
    <mergeCell ref="C3640:H3640"/>
    <mergeCell ref="I3640:J3640"/>
    <mergeCell ref="K3640:L3640"/>
    <mergeCell ref="K3641:L3641"/>
    <mergeCell ref="A3642:H3642"/>
    <mergeCell ref="I3642:J3642"/>
    <mergeCell ref="K3642:L3642"/>
    <mergeCell ref="A3643:H3643"/>
    <mergeCell ref="I3643:J3643"/>
    <mergeCell ref="K3643:L3643"/>
    <mergeCell ref="K3644:L3644"/>
    <mergeCell ref="C3645:H3645"/>
    <mergeCell ref="I3645:J3645"/>
    <mergeCell ref="K3645:L3645"/>
    <mergeCell ref="C3646:H3646"/>
    <mergeCell ref="I3646:J3646"/>
    <mergeCell ref="K3646:L3646"/>
    <mergeCell ref="K3647:L3647"/>
    <mergeCell ref="C3648:H3648"/>
    <mergeCell ref="I3648:J3648"/>
    <mergeCell ref="K3648:L3648"/>
    <mergeCell ref="C3649:H3649"/>
    <mergeCell ref="I3649:J3649"/>
    <mergeCell ref="K3649:L3649"/>
    <mergeCell ref="K3650:L3650"/>
    <mergeCell ref="C3651:H3651"/>
    <mergeCell ref="I3651:J3651"/>
    <mergeCell ref="K3651:L3651"/>
    <mergeCell ref="C3652:H3652"/>
    <mergeCell ref="I3652:J3652"/>
    <mergeCell ref="K3652:L3652"/>
    <mergeCell ref="K3653:L3653"/>
    <mergeCell ref="A3654:H3654"/>
    <mergeCell ref="I3654:J3654"/>
    <mergeCell ref="K3654:L3654"/>
    <mergeCell ref="A3655:H3655"/>
    <mergeCell ref="I3655:J3655"/>
    <mergeCell ref="K3655:L3655"/>
    <mergeCell ref="K3656:L3656"/>
    <mergeCell ref="C3657:H3657"/>
    <mergeCell ref="I3657:J3657"/>
    <mergeCell ref="K3657:L3657"/>
    <mergeCell ref="C3658:H3658"/>
    <mergeCell ref="I3658:J3658"/>
    <mergeCell ref="K3658:L3658"/>
    <mergeCell ref="K3659:L3659"/>
    <mergeCell ref="C3660:H3660"/>
    <mergeCell ref="I3660:J3660"/>
    <mergeCell ref="K3660:L3660"/>
    <mergeCell ref="C3661:H3661"/>
    <mergeCell ref="I3661:J3661"/>
    <mergeCell ref="K3661:L3661"/>
    <mergeCell ref="K3662:L3662"/>
    <mergeCell ref="C3663:H3663"/>
    <mergeCell ref="I3663:J3663"/>
    <mergeCell ref="K3663:L3663"/>
    <mergeCell ref="A3664:H3664"/>
    <mergeCell ref="I3664:J3664"/>
    <mergeCell ref="K3664:L3664"/>
    <mergeCell ref="A3663:B3663"/>
    <mergeCell ref="K3665:L3665"/>
    <mergeCell ref="C3666:H3666"/>
    <mergeCell ref="I3666:J3666"/>
    <mergeCell ref="K3666:L3666"/>
    <mergeCell ref="C3667:H3667"/>
    <mergeCell ref="I3667:J3667"/>
    <mergeCell ref="K3667:L3667"/>
    <mergeCell ref="A3665:H3665"/>
    <mergeCell ref="I3665:J3665"/>
    <mergeCell ref="K3668:L3668"/>
    <mergeCell ref="C3669:H3669"/>
    <mergeCell ref="I3669:J3669"/>
    <mergeCell ref="K3669:L3669"/>
    <mergeCell ref="C3670:H3670"/>
    <mergeCell ref="I3670:J3670"/>
    <mergeCell ref="K3670:L3670"/>
    <mergeCell ref="K3671:L3671"/>
    <mergeCell ref="C3672:H3672"/>
    <mergeCell ref="I3672:J3672"/>
    <mergeCell ref="K3672:L3672"/>
    <mergeCell ref="C3673:H3673"/>
    <mergeCell ref="I3673:J3673"/>
    <mergeCell ref="K3673:L3673"/>
    <mergeCell ref="K3674:L3674"/>
    <mergeCell ref="C3675:H3675"/>
    <mergeCell ref="I3675:J3675"/>
    <mergeCell ref="K3675:L3675"/>
    <mergeCell ref="C3676:H3676"/>
    <mergeCell ref="I3676:J3676"/>
    <mergeCell ref="K3676:L3676"/>
    <mergeCell ref="K3677:L3677"/>
    <mergeCell ref="C3678:H3678"/>
    <mergeCell ref="I3678:J3678"/>
    <mergeCell ref="K3678:L3678"/>
    <mergeCell ref="A3679:H3679"/>
    <mergeCell ref="I3679:J3679"/>
    <mergeCell ref="K3679:L3679"/>
    <mergeCell ref="K3680:L3680"/>
    <mergeCell ref="C3681:H3681"/>
    <mergeCell ref="I3681:J3681"/>
    <mergeCell ref="K3681:L3681"/>
    <mergeCell ref="C3682:H3682"/>
    <mergeCell ref="I3682:J3682"/>
    <mergeCell ref="K3682:L3682"/>
    <mergeCell ref="K3683:L3683"/>
    <mergeCell ref="A3684:H3684"/>
    <mergeCell ref="I3684:J3684"/>
    <mergeCell ref="K3684:L3684"/>
    <mergeCell ref="C3685:H3685"/>
    <mergeCell ref="I3685:J3685"/>
    <mergeCell ref="K3685:L3685"/>
    <mergeCell ref="A3685:B3685"/>
    <mergeCell ref="A3683:H3683"/>
    <mergeCell ref="I3683:J3683"/>
    <mergeCell ref="K3686:L3686"/>
    <mergeCell ref="A3687:H3687"/>
    <mergeCell ref="I3687:J3687"/>
    <mergeCell ref="K3687:L3687"/>
    <mergeCell ref="A3688:H3688"/>
    <mergeCell ref="I3688:J3688"/>
    <mergeCell ref="K3688:L3688"/>
    <mergeCell ref="A3686:B3686"/>
    <mergeCell ref="C3686:H3686"/>
    <mergeCell ref="I3686:J3686"/>
    <mergeCell ref="K3689:L3689"/>
    <mergeCell ref="C3690:H3690"/>
    <mergeCell ref="I3690:J3690"/>
    <mergeCell ref="K3690:L3690"/>
    <mergeCell ref="C3691:H3691"/>
    <mergeCell ref="I3691:J3691"/>
    <mergeCell ref="K3691:L3691"/>
    <mergeCell ref="K3692:L3692"/>
    <mergeCell ref="A3693:H3693"/>
    <mergeCell ref="I3693:J3693"/>
    <mergeCell ref="K3693:L3693"/>
    <mergeCell ref="C3694:H3694"/>
    <mergeCell ref="I3694:J3694"/>
    <mergeCell ref="K3694:L3694"/>
    <mergeCell ref="A3694:B3694"/>
    <mergeCell ref="K3695:L3695"/>
    <mergeCell ref="A3696:H3696"/>
    <mergeCell ref="I3696:J3696"/>
    <mergeCell ref="K3696:L3696"/>
    <mergeCell ref="A3697:H3697"/>
    <mergeCell ref="I3697:J3697"/>
    <mergeCell ref="K3697:L3697"/>
    <mergeCell ref="K3698:L3698"/>
    <mergeCell ref="C3699:H3699"/>
    <mergeCell ref="I3699:J3699"/>
    <mergeCell ref="K3699:L3699"/>
    <mergeCell ref="C3700:H3700"/>
    <mergeCell ref="I3700:J3700"/>
    <mergeCell ref="K3700:L3700"/>
    <mergeCell ref="K3701:L3701"/>
    <mergeCell ref="C3702:H3702"/>
    <mergeCell ref="I3702:J3702"/>
    <mergeCell ref="K3702:L3702"/>
    <mergeCell ref="C3703:H3703"/>
    <mergeCell ref="I3703:J3703"/>
    <mergeCell ref="K3703:L3703"/>
    <mergeCell ref="I3701:J3701"/>
    <mergeCell ref="K3704:L3704"/>
    <mergeCell ref="C3705:H3705"/>
    <mergeCell ref="I3705:J3705"/>
    <mergeCell ref="K3705:L3705"/>
    <mergeCell ref="C3706:H3706"/>
    <mergeCell ref="I3706:J3706"/>
    <mergeCell ref="K3706:L3706"/>
    <mergeCell ref="K3707:L3707"/>
    <mergeCell ref="C3708:H3708"/>
    <mergeCell ref="I3708:J3708"/>
    <mergeCell ref="K3708:L3708"/>
    <mergeCell ref="C3709:H3709"/>
    <mergeCell ref="I3709:J3709"/>
    <mergeCell ref="K3709:L3709"/>
    <mergeCell ref="K3710:L3710"/>
    <mergeCell ref="C3711:H3711"/>
    <mergeCell ref="I3711:J3711"/>
    <mergeCell ref="K3711:L3711"/>
    <mergeCell ref="C3712:H3712"/>
    <mergeCell ref="I3712:J3712"/>
    <mergeCell ref="K3712:L3712"/>
    <mergeCell ref="C3713:H3713"/>
    <mergeCell ref="I3713:J3713"/>
    <mergeCell ref="K3713:L3713"/>
    <mergeCell ref="C3714:H3714"/>
    <mergeCell ref="I3714:J3714"/>
    <mergeCell ref="K3714:L3714"/>
    <mergeCell ref="K3715:L3715"/>
    <mergeCell ref="C3716:H3716"/>
    <mergeCell ref="I3716:J3716"/>
    <mergeCell ref="K3716:L3716"/>
    <mergeCell ref="C3717:H3717"/>
    <mergeCell ref="I3717:J3717"/>
    <mergeCell ref="K3717:L3717"/>
    <mergeCell ref="C3715:H3715"/>
    <mergeCell ref="I3715:J3715"/>
    <mergeCell ref="K3718:L3718"/>
    <mergeCell ref="C3719:H3719"/>
    <mergeCell ref="I3719:J3719"/>
    <mergeCell ref="K3719:L3719"/>
    <mergeCell ref="C3720:H3720"/>
    <mergeCell ref="I3720:J3720"/>
    <mergeCell ref="K3720:L3720"/>
    <mergeCell ref="K3721:L3721"/>
    <mergeCell ref="C3722:H3722"/>
    <mergeCell ref="I3722:J3722"/>
    <mergeCell ref="K3722:L3722"/>
    <mergeCell ref="A3723:H3723"/>
    <mergeCell ref="I3723:J3723"/>
    <mergeCell ref="K3723:L3723"/>
    <mergeCell ref="K3724:L3724"/>
    <mergeCell ref="C3725:H3725"/>
    <mergeCell ref="I3725:J3725"/>
    <mergeCell ref="K3725:L3725"/>
    <mergeCell ref="C3726:H3726"/>
    <mergeCell ref="I3726:J3726"/>
    <mergeCell ref="K3726:L3726"/>
    <mergeCell ref="K3727:L3727"/>
    <mergeCell ref="C3728:H3728"/>
    <mergeCell ref="I3728:J3728"/>
    <mergeCell ref="K3728:L3728"/>
    <mergeCell ref="K3729:L3729"/>
    <mergeCell ref="C3730:H3730"/>
    <mergeCell ref="I3730:J3730"/>
    <mergeCell ref="K3730:L3730"/>
    <mergeCell ref="K3731:L3731"/>
    <mergeCell ref="K3732:L3732"/>
    <mergeCell ref="C3733:H3733"/>
    <mergeCell ref="I3733:J3733"/>
    <mergeCell ref="K3733:L3733"/>
    <mergeCell ref="C3734:H3734"/>
    <mergeCell ref="I3734:J3734"/>
    <mergeCell ref="K3734:L3734"/>
    <mergeCell ref="K3735:L3735"/>
    <mergeCell ref="C3736:H3736"/>
    <mergeCell ref="I3736:J3736"/>
    <mergeCell ref="K3736:L3736"/>
    <mergeCell ref="C3737:H3737"/>
    <mergeCell ref="I3737:J3737"/>
    <mergeCell ref="K3737:L3737"/>
    <mergeCell ref="K3738:L3738"/>
    <mergeCell ref="A3739:H3739"/>
    <mergeCell ref="I3739:J3739"/>
    <mergeCell ref="K3739:L3739"/>
    <mergeCell ref="A3740:H3740"/>
    <mergeCell ref="I3740:J3740"/>
    <mergeCell ref="K3740:L3740"/>
    <mergeCell ref="K3741:L3741"/>
    <mergeCell ref="C3742:H3742"/>
    <mergeCell ref="I3742:J3742"/>
    <mergeCell ref="K3742:L3742"/>
    <mergeCell ref="C3743:H3743"/>
    <mergeCell ref="I3743:J3743"/>
    <mergeCell ref="K3743:L3743"/>
    <mergeCell ref="K3744:L3744"/>
    <mergeCell ref="C3745:H3745"/>
    <mergeCell ref="I3745:J3745"/>
    <mergeCell ref="K3745:L3745"/>
    <mergeCell ref="C3746:H3746"/>
    <mergeCell ref="I3746:J3746"/>
    <mergeCell ref="K3746:L3746"/>
    <mergeCell ref="K3747:L3747"/>
    <mergeCell ref="C3748:H3748"/>
    <mergeCell ref="I3748:J3748"/>
    <mergeCell ref="K3748:L3748"/>
    <mergeCell ref="A3749:H3749"/>
    <mergeCell ref="I3749:J3749"/>
    <mergeCell ref="K3749:L3749"/>
    <mergeCell ref="A3748:B3748"/>
    <mergeCell ref="K3750:L3750"/>
    <mergeCell ref="C3751:H3751"/>
    <mergeCell ref="I3751:J3751"/>
    <mergeCell ref="K3751:L3751"/>
    <mergeCell ref="C3752:H3752"/>
    <mergeCell ref="I3752:J3752"/>
    <mergeCell ref="K3752:L3752"/>
    <mergeCell ref="K3753:L3753"/>
    <mergeCell ref="C3754:H3754"/>
    <mergeCell ref="I3754:J3754"/>
    <mergeCell ref="K3754:L3754"/>
    <mergeCell ref="C3755:H3755"/>
    <mergeCell ref="I3755:J3755"/>
    <mergeCell ref="K3755:L3755"/>
    <mergeCell ref="K3756:L3756"/>
    <mergeCell ref="C3757:H3757"/>
    <mergeCell ref="I3757:J3757"/>
    <mergeCell ref="K3757:L3757"/>
    <mergeCell ref="C3758:H3758"/>
    <mergeCell ref="I3758:J3758"/>
    <mergeCell ref="K3758:L3758"/>
    <mergeCell ref="K3759:L3759"/>
    <mergeCell ref="A3760:H3760"/>
    <mergeCell ref="I3760:J3760"/>
    <mergeCell ref="K3760:L3760"/>
    <mergeCell ref="C3761:H3761"/>
    <mergeCell ref="I3761:J3761"/>
    <mergeCell ref="K3761:L3761"/>
    <mergeCell ref="A3759:H3759"/>
    <mergeCell ref="I3759:J3759"/>
    <mergeCell ref="K3762:L3762"/>
    <mergeCell ref="C3763:H3763"/>
    <mergeCell ref="I3763:J3763"/>
    <mergeCell ref="K3763:L3763"/>
    <mergeCell ref="C3764:H3764"/>
    <mergeCell ref="I3764:J3764"/>
    <mergeCell ref="K3764:L3764"/>
    <mergeCell ref="K3765:L3765"/>
    <mergeCell ref="C3766:H3766"/>
    <mergeCell ref="I3766:J3766"/>
    <mergeCell ref="K3766:L3766"/>
    <mergeCell ref="C3767:H3767"/>
    <mergeCell ref="I3767:J3767"/>
    <mergeCell ref="K3767:L3767"/>
    <mergeCell ref="K3768:L3768"/>
    <mergeCell ref="C3769:H3769"/>
    <mergeCell ref="I3769:J3769"/>
    <mergeCell ref="K3769:L3769"/>
    <mergeCell ref="C3770:H3770"/>
    <mergeCell ref="I3770:J3770"/>
    <mergeCell ref="K3770:L3770"/>
    <mergeCell ref="K3771:L3771"/>
    <mergeCell ref="A3772:H3772"/>
    <mergeCell ref="I3772:J3772"/>
    <mergeCell ref="K3772:L3772"/>
    <mergeCell ref="A3773:H3773"/>
    <mergeCell ref="I3773:J3773"/>
    <mergeCell ref="K3773:L3773"/>
    <mergeCell ref="K3774:L3774"/>
    <mergeCell ref="C3775:H3775"/>
    <mergeCell ref="I3775:J3775"/>
    <mergeCell ref="K3775:L3775"/>
    <mergeCell ref="C3776:H3776"/>
    <mergeCell ref="I3776:J3776"/>
    <mergeCell ref="K3776:L3776"/>
    <mergeCell ref="K3777:L3777"/>
    <mergeCell ref="C3778:H3778"/>
    <mergeCell ref="I3778:J3778"/>
    <mergeCell ref="K3778:L3778"/>
    <mergeCell ref="C3779:H3779"/>
    <mergeCell ref="I3779:J3779"/>
    <mergeCell ref="K3779:L3779"/>
    <mergeCell ref="K3780:L3780"/>
    <mergeCell ref="C3781:H3781"/>
    <mergeCell ref="I3781:J3781"/>
    <mergeCell ref="K3781:L3781"/>
    <mergeCell ref="C3782:H3782"/>
    <mergeCell ref="I3782:J3782"/>
    <mergeCell ref="K3782:L3782"/>
    <mergeCell ref="K3783:L3783"/>
    <mergeCell ref="C3784:H3784"/>
    <mergeCell ref="I3784:J3784"/>
    <mergeCell ref="K3784:L3784"/>
    <mergeCell ref="C3785:H3785"/>
    <mergeCell ref="I3785:J3785"/>
    <mergeCell ref="K3785:L3785"/>
    <mergeCell ref="K3786:L3786"/>
    <mergeCell ref="C3787:H3787"/>
    <mergeCell ref="I3787:J3787"/>
    <mergeCell ref="K3787:L3787"/>
    <mergeCell ref="C3788:H3788"/>
    <mergeCell ref="I3788:J3788"/>
    <mergeCell ref="K3788:L3788"/>
    <mergeCell ref="K3789:L3789"/>
    <mergeCell ref="C3790:H3790"/>
    <mergeCell ref="I3790:J3790"/>
    <mergeCell ref="K3790:L3790"/>
    <mergeCell ref="C3791:H3791"/>
    <mergeCell ref="I3791:J3791"/>
    <mergeCell ref="K3791:L3791"/>
    <mergeCell ref="K3792:L3792"/>
    <mergeCell ref="C3793:H3793"/>
    <mergeCell ref="I3793:J3793"/>
    <mergeCell ref="K3793:L3793"/>
    <mergeCell ref="A3794:H3794"/>
    <mergeCell ref="I3794:J3794"/>
    <mergeCell ref="K3794:L3794"/>
    <mergeCell ref="I3795:J3795"/>
    <mergeCell ref="K3795:L3795"/>
    <mergeCell ref="C3796:H3796"/>
    <mergeCell ref="I3796:J3796"/>
    <mergeCell ref="K3796:L3796"/>
    <mergeCell ref="A3796:B3796"/>
    <mergeCell ref="K3797:L3797"/>
    <mergeCell ref="C3798:H3798"/>
    <mergeCell ref="I3798:J3798"/>
    <mergeCell ref="K3798:L3798"/>
    <mergeCell ref="C3799:H3799"/>
    <mergeCell ref="I3799:J3799"/>
    <mergeCell ref="K3799:L3799"/>
    <mergeCell ref="K3800:L3800"/>
    <mergeCell ref="C3801:H3801"/>
    <mergeCell ref="I3801:J3801"/>
    <mergeCell ref="K3801:L3801"/>
    <mergeCell ref="C3802:H3802"/>
    <mergeCell ref="I3802:J3802"/>
    <mergeCell ref="K3802:L3802"/>
    <mergeCell ref="C3800:H3800"/>
    <mergeCell ref="I3800:J3800"/>
    <mergeCell ref="C3803:H3803"/>
    <mergeCell ref="I3803:J3803"/>
    <mergeCell ref="K3803:L3803"/>
    <mergeCell ref="C3804:H3804"/>
    <mergeCell ref="I3804:J3804"/>
    <mergeCell ref="K3804:L3804"/>
    <mergeCell ref="C3805:H3805"/>
    <mergeCell ref="I3805:J3805"/>
    <mergeCell ref="K3805:L3805"/>
    <mergeCell ref="C3806:H3806"/>
    <mergeCell ref="I3806:J3806"/>
    <mergeCell ref="K3806:L3806"/>
    <mergeCell ref="K3807:L3807"/>
    <mergeCell ref="C3808:H3808"/>
    <mergeCell ref="I3808:J3808"/>
    <mergeCell ref="K3808:L3808"/>
    <mergeCell ref="C3809:H3809"/>
    <mergeCell ref="I3809:J3809"/>
    <mergeCell ref="K3809:L3809"/>
    <mergeCell ref="K3810:L3810"/>
    <mergeCell ref="C3811:H3811"/>
    <mergeCell ref="I3811:J3811"/>
    <mergeCell ref="K3811:L3811"/>
    <mergeCell ref="C3812:H3812"/>
    <mergeCell ref="I3812:J3812"/>
    <mergeCell ref="K3812:L3812"/>
    <mergeCell ref="K3813:L3813"/>
    <mergeCell ref="C3814:H3814"/>
    <mergeCell ref="I3814:J3814"/>
    <mergeCell ref="K3814:L3814"/>
    <mergeCell ref="C3815:H3815"/>
    <mergeCell ref="I3815:J3815"/>
    <mergeCell ref="K3815:L3815"/>
    <mergeCell ref="K3816:L3816"/>
    <mergeCell ref="C3817:H3817"/>
    <mergeCell ref="I3817:J3817"/>
    <mergeCell ref="K3817:L3817"/>
    <mergeCell ref="C3818:H3818"/>
    <mergeCell ref="I3818:J3818"/>
    <mergeCell ref="K3818:L3818"/>
    <mergeCell ref="K3819:L3819"/>
    <mergeCell ref="C3820:H3820"/>
    <mergeCell ref="I3820:J3820"/>
    <mergeCell ref="K3820:L3820"/>
    <mergeCell ref="C3821:H3821"/>
    <mergeCell ref="I3821:J3821"/>
    <mergeCell ref="K3821:L3821"/>
    <mergeCell ref="K3822:L3822"/>
    <mergeCell ref="C3823:H3823"/>
    <mergeCell ref="I3823:J3823"/>
    <mergeCell ref="K3823:L3823"/>
    <mergeCell ref="C3824:H3824"/>
    <mergeCell ref="I3824:J3824"/>
    <mergeCell ref="K3824:L3824"/>
    <mergeCell ref="K3825:L3825"/>
    <mergeCell ref="C3826:H3826"/>
    <mergeCell ref="I3826:J3826"/>
    <mergeCell ref="K3826:L3826"/>
    <mergeCell ref="C3827:H3827"/>
    <mergeCell ref="I3827:J3827"/>
    <mergeCell ref="K3827:L3827"/>
    <mergeCell ref="I3825:J3825"/>
    <mergeCell ref="K3828:L3828"/>
    <mergeCell ref="C3829:H3829"/>
    <mergeCell ref="I3829:J3829"/>
    <mergeCell ref="K3829:L3829"/>
    <mergeCell ref="C3830:H3830"/>
    <mergeCell ref="I3830:J3830"/>
    <mergeCell ref="K3830:L3830"/>
    <mergeCell ref="K3831:L3831"/>
    <mergeCell ref="C3832:H3832"/>
    <mergeCell ref="I3832:J3832"/>
    <mergeCell ref="K3832:L3832"/>
    <mergeCell ref="C3833:H3833"/>
    <mergeCell ref="I3833:J3833"/>
    <mergeCell ref="K3833:L3833"/>
    <mergeCell ref="K3834:L3834"/>
    <mergeCell ref="C3835:H3835"/>
    <mergeCell ref="I3835:J3835"/>
    <mergeCell ref="K3835:L3835"/>
    <mergeCell ref="C3836:H3836"/>
    <mergeCell ref="I3836:J3836"/>
    <mergeCell ref="K3836:L3836"/>
    <mergeCell ref="K3837:L3837"/>
    <mergeCell ref="C3838:H3838"/>
    <mergeCell ref="I3838:J3838"/>
    <mergeCell ref="K3838:L3838"/>
    <mergeCell ref="C3839:H3839"/>
    <mergeCell ref="I3839:J3839"/>
    <mergeCell ref="K3839:L3839"/>
    <mergeCell ref="K3840:L3840"/>
    <mergeCell ref="C3841:H3841"/>
    <mergeCell ref="I3841:J3841"/>
    <mergeCell ref="K3841:L3841"/>
    <mergeCell ref="C3842:H3842"/>
    <mergeCell ref="I3842:J3842"/>
    <mergeCell ref="K3842:L3842"/>
    <mergeCell ref="K3843:L3843"/>
    <mergeCell ref="A3844:H3844"/>
    <mergeCell ref="I3844:J3844"/>
    <mergeCell ref="K3844:L3844"/>
    <mergeCell ref="A3845:H3845"/>
    <mergeCell ref="I3845:J3845"/>
    <mergeCell ref="K3845:L3845"/>
    <mergeCell ref="K3846:L3846"/>
    <mergeCell ref="C3847:H3847"/>
    <mergeCell ref="I3847:J3847"/>
    <mergeCell ref="K3847:L3847"/>
    <mergeCell ref="C3848:H3848"/>
    <mergeCell ref="I3848:J3848"/>
    <mergeCell ref="K3848:L3848"/>
    <mergeCell ref="K3849:L3849"/>
    <mergeCell ref="C3850:H3850"/>
    <mergeCell ref="I3850:J3850"/>
    <mergeCell ref="K3850:L3850"/>
    <mergeCell ref="C3851:H3851"/>
    <mergeCell ref="I3851:J3851"/>
    <mergeCell ref="K3851:L3851"/>
    <mergeCell ref="K3852:L3852"/>
    <mergeCell ref="C3853:H3853"/>
    <mergeCell ref="I3853:J3853"/>
    <mergeCell ref="K3853:L3853"/>
    <mergeCell ref="C3854:H3854"/>
    <mergeCell ref="I3854:J3854"/>
    <mergeCell ref="K3854:L3854"/>
    <mergeCell ref="K3855:L3855"/>
    <mergeCell ref="C3856:H3856"/>
    <mergeCell ref="I3856:J3856"/>
    <mergeCell ref="K3856:L3856"/>
    <mergeCell ref="C3857:H3857"/>
    <mergeCell ref="I3857:J3857"/>
    <mergeCell ref="K3857:L3857"/>
    <mergeCell ref="K3858:L3858"/>
    <mergeCell ref="C3859:H3859"/>
    <mergeCell ref="I3859:J3859"/>
    <mergeCell ref="K3859:L3859"/>
    <mergeCell ref="C3860:H3860"/>
    <mergeCell ref="I3860:J3860"/>
    <mergeCell ref="K3860:L3860"/>
    <mergeCell ref="C3858:H3858"/>
    <mergeCell ref="I3858:J3858"/>
    <mergeCell ref="K3861:L3861"/>
    <mergeCell ref="C3862:H3862"/>
    <mergeCell ref="I3862:J3862"/>
    <mergeCell ref="K3862:L3862"/>
    <mergeCell ref="C3863:H3863"/>
    <mergeCell ref="I3863:J3863"/>
    <mergeCell ref="K3863:L3863"/>
    <mergeCell ref="C3861:H3861"/>
    <mergeCell ref="I3861:J3861"/>
    <mergeCell ref="K3864:L3864"/>
    <mergeCell ref="C3865:H3865"/>
    <mergeCell ref="I3865:J3865"/>
    <mergeCell ref="K3865:L3865"/>
    <mergeCell ref="C3866:H3866"/>
    <mergeCell ref="I3866:J3866"/>
    <mergeCell ref="K3866:L3866"/>
    <mergeCell ref="K3867:L3867"/>
    <mergeCell ref="A3868:H3868"/>
    <mergeCell ref="I3868:J3868"/>
    <mergeCell ref="K3868:L3868"/>
    <mergeCell ref="A3869:H3869"/>
    <mergeCell ref="I3869:J3869"/>
    <mergeCell ref="K3869:L3869"/>
    <mergeCell ref="A3867:B3867"/>
    <mergeCell ref="C3867:H3867"/>
    <mergeCell ref="I3867:J3867"/>
    <mergeCell ref="K3870:L3870"/>
    <mergeCell ref="C3871:H3871"/>
    <mergeCell ref="I3871:J3871"/>
    <mergeCell ref="K3871:L3871"/>
    <mergeCell ref="C3872:H3872"/>
    <mergeCell ref="I3872:J3872"/>
    <mergeCell ref="K3872:L3872"/>
    <mergeCell ref="K3873:L3873"/>
    <mergeCell ref="A3874:H3874"/>
    <mergeCell ref="I3874:J3874"/>
    <mergeCell ref="K3874:L3874"/>
    <mergeCell ref="A3875:H3875"/>
    <mergeCell ref="I3875:J3875"/>
    <mergeCell ref="K3875:L3875"/>
    <mergeCell ref="K3876:L3876"/>
    <mergeCell ref="C3877:H3877"/>
    <mergeCell ref="I3877:J3877"/>
    <mergeCell ref="K3877:L3877"/>
    <mergeCell ref="C3878:H3878"/>
    <mergeCell ref="I3878:J3878"/>
    <mergeCell ref="K3878:L3878"/>
    <mergeCell ref="K3879:L3879"/>
    <mergeCell ref="C3880:H3880"/>
    <mergeCell ref="I3880:J3880"/>
    <mergeCell ref="K3880:L3880"/>
    <mergeCell ref="C3881:H3881"/>
    <mergeCell ref="I3881:J3881"/>
    <mergeCell ref="K3881:L3881"/>
    <mergeCell ref="K3882:L3882"/>
    <mergeCell ref="A3883:H3883"/>
    <mergeCell ref="I3883:J3883"/>
    <mergeCell ref="K3883:L3883"/>
    <mergeCell ref="A3884:H3884"/>
    <mergeCell ref="I3884:J3884"/>
    <mergeCell ref="K3884:L3884"/>
    <mergeCell ref="K3885:L3885"/>
    <mergeCell ref="C3886:H3886"/>
    <mergeCell ref="I3886:J3886"/>
    <mergeCell ref="K3886:L3886"/>
    <mergeCell ref="C3887:H3887"/>
    <mergeCell ref="I3887:J3887"/>
    <mergeCell ref="K3887:L3887"/>
    <mergeCell ref="K3888:L3888"/>
    <mergeCell ref="C3889:H3889"/>
    <mergeCell ref="I3889:J3889"/>
    <mergeCell ref="K3889:L3889"/>
    <mergeCell ref="C3890:H3890"/>
    <mergeCell ref="I3890:J3890"/>
    <mergeCell ref="K3890:L3890"/>
    <mergeCell ref="K3891:L3891"/>
    <mergeCell ref="C3892:H3892"/>
    <mergeCell ref="I3892:J3892"/>
    <mergeCell ref="K3892:L3892"/>
    <mergeCell ref="C3893:H3893"/>
    <mergeCell ref="I3893:J3893"/>
    <mergeCell ref="K3893:L3893"/>
    <mergeCell ref="K3894:L3894"/>
    <mergeCell ref="C3895:H3895"/>
    <mergeCell ref="I3895:J3895"/>
    <mergeCell ref="K3895:L3895"/>
    <mergeCell ref="C3896:H3896"/>
    <mergeCell ref="I3896:J3896"/>
    <mergeCell ref="K3896:L3896"/>
    <mergeCell ref="K3897:L3897"/>
    <mergeCell ref="A3898:H3898"/>
    <mergeCell ref="I3898:J3898"/>
    <mergeCell ref="K3898:L3898"/>
    <mergeCell ref="C3899:H3899"/>
    <mergeCell ref="I3899:J3899"/>
    <mergeCell ref="K3899:L3899"/>
    <mergeCell ref="K3900:L3900"/>
    <mergeCell ref="A3901:H3901"/>
    <mergeCell ref="I3901:J3901"/>
    <mergeCell ref="K3901:L3901"/>
    <mergeCell ref="A3902:H3902"/>
    <mergeCell ref="I3902:J3902"/>
    <mergeCell ref="K3902:L3902"/>
    <mergeCell ref="K3903:L3903"/>
    <mergeCell ref="C3904:H3904"/>
    <mergeCell ref="I3904:J3904"/>
    <mergeCell ref="K3904:L3904"/>
    <mergeCell ref="A3905:H3905"/>
    <mergeCell ref="I3905:J3905"/>
    <mergeCell ref="K3905:L3905"/>
    <mergeCell ref="A3903:B3903"/>
    <mergeCell ref="A3904:B3904"/>
    <mergeCell ref="C3903:H3903"/>
    <mergeCell ref="K3906:L3906"/>
    <mergeCell ref="C3907:H3907"/>
    <mergeCell ref="I3907:J3907"/>
    <mergeCell ref="K3907:L3907"/>
    <mergeCell ref="C3908:H3908"/>
    <mergeCell ref="I3908:J3908"/>
    <mergeCell ref="K3908:L3908"/>
    <mergeCell ref="K3909:L3909"/>
    <mergeCell ref="C3910:H3910"/>
    <mergeCell ref="I3910:J3910"/>
    <mergeCell ref="K3910:L3910"/>
    <mergeCell ref="K3911:L3911"/>
    <mergeCell ref="A3912:H3912"/>
    <mergeCell ref="I3912:J3912"/>
    <mergeCell ref="K3912:L3912"/>
    <mergeCell ref="A3913:H3913"/>
    <mergeCell ref="I3913:J3913"/>
    <mergeCell ref="K3913:L3913"/>
    <mergeCell ref="K3914:L3914"/>
    <mergeCell ref="C3915:H3915"/>
    <mergeCell ref="I3915:J3915"/>
    <mergeCell ref="K3915:L3915"/>
    <mergeCell ref="C3916:H3916"/>
    <mergeCell ref="I3916:J3916"/>
    <mergeCell ref="K3916:L3916"/>
    <mergeCell ref="C3917:H3917"/>
    <mergeCell ref="I3917:J3917"/>
    <mergeCell ref="K3917:L3917"/>
    <mergeCell ref="C3918:H3918"/>
    <mergeCell ref="I3918:J3918"/>
    <mergeCell ref="K3918:L3918"/>
    <mergeCell ref="K3919:L3919"/>
    <mergeCell ref="C3920:H3920"/>
    <mergeCell ref="I3920:J3920"/>
    <mergeCell ref="K3920:L3920"/>
    <mergeCell ref="K3921:L3921"/>
    <mergeCell ref="K3922:L3922"/>
    <mergeCell ref="C3923:H3923"/>
    <mergeCell ref="I3923:J3923"/>
    <mergeCell ref="K3923:L3923"/>
    <mergeCell ref="C3924:H3924"/>
    <mergeCell ref="I3924:J3924"/>
    <mergeCell ref="K3924:L3924"/>
    <mergeCell ref="K3925:L3925"/>
    <mergeCell ref="C3926:H3926"/>
    <mergeCell ref="I3926:J3926"/>
    <mergeCell ref="K3926:L3926"/>
    <mergeCell ref="C3927:H3927"/>
    <mergeCell ref="I3927:J3927"/>
    <mergeCell ref="K3927:L3927"/>
    <mergeCell ref="K3928:L3928"/>
    <mergeCell ref="C3929:H3929"/>
    <mergeCell ref="I3929:J3929"/>
    <mergeCell ref="K3929:L3929"/>
    <mergeCell ref="C3930:H3930"/>
    <mergeCell ref="I3930:J3930"/>
    <mergeCell ref="K3930:L3930"/>
    <mergeCell ref="K3931:L3931"/>
    <mergeCell ref="C3932:H3932"/>
    <mergeCell ref="I3932:J3932"/>
    <mergeCell ref="K3932:L3932"/>
    <mergeCell ref="C3933:H3933"/>
    <mergeCell ref="I3933:J3933"/>
    <mergeCell ref="K3933:L3933"/>
    <mergeCell ref="K3934:L3934"/>
    <mergeCell ref="C3935:H3935"/>
    <mergeCell ref="I3935:J3935"/>
    <mergeCell ref="K3935:L3935"/>
    <mergeCell ref="C3936:H3936"/>
    <mergeCell ref="I3936:J3936"/>
    <mergeCell ref="K3936:L3936"/>
    <mergeCell ref="K3937:L3937"/>
    <mergeCell ref="C3938:H3938"/>
    <mergeCell ref="I3938:J3938"/>
    <mergeCell ref="K3938:L3938"/>
    <mergeCell ref="C3939:H3939"/>
    <mergeCell ref="I3939:J3939"/>
    <mergeCell ref="K3939:L3939"/>
    <mergeCell ref="K3940:L3940"/>
    <mergeCell ref="A3941:H3941"/>
    <mergeCell ref="I3941:J3941"/>
    <mergeCell ref="K3941:L3941"/>
    <mergeCell ref="C3942:H3942"/>
    <mergeCell ref="I3942:J3942"/>
    <mergeCell ref="K3942:L3942"/>
    <mergeCell ref="A3942:B3942"/>
    <mergeCell ref="K3943:L3943"/>
    <mergeCell ref="C3944:H3944"/>
    <mergeCell ref="I3944:J3944"/>
    <mergeCell ref="K3944:L3944"/>
    <mergeCell ref="C3945:H3945"/>
    <mergeCell ref="I3945:J3945"/>
    <mergeCell ref="K3945:L3945"/>
    <mergeCell ref="K3946:L3946"/>
    <mergeCell ref="C3947:H3947"/>
    <mergeCell ref="I3947:J3947"/>
    <mergeCell ref="K3947:L3947"/>
    <mergeCell ref="C3948:H3948"/>
    <mergeCell ref="I3948:J3948"/>
    <mergeCell ref="K3948:L3948"/>
    <mergeCell ref="K3949:L3949"/>
    <mergeCell ref="C3950:H3950"/>
    <mergeCell ref="I3950:J3950"/>
    <mergeCell ref="K3950:L3950"/>
    <mergeCell ref="C3951:H3951"/>
    <mergeCell ref="I3951:J3951"/>
    <mergeCell ref="K3951:L3951"/>
    <mergeCell ref="K3952:L3952"/>
    <mergeCell ref="C3953:H3953"/>
    <mergeCell ref="I3953:J3953"/>
    <mergeCell ref="K3953:L3953"/>
    <mergeCell ref="C3954:H3954"/>
    <mergeCell ref="I3954:J3954"/>
    <mergeCell ref="K3954:L3954"/>
    <mergeCell ref="K3955:L3955"/>
    <mergeCell ref="A3956:H3956"/>
    <mergeCell ref="I3956:J3956"/>
    <mergeCell ref="K3956:L3956"/>
    <mergeCell ref="A3957:H3957"/>
    <mergeCell ref="I3957:J3957"/>
    <mergeCell ref="K3957:L3957"/>
    <mergeCell ref="K3958:L3958"/>
    <mergeCell ref="C3959:H3959"/>
    <mergeCell ref="I3959:J3959"/>
    <mergeCell ref="K3959:L3959"/>
    <mergeCell ref="C3960:H3960"/>
    <mergeCell ref="I3960:J3960"/>
    <mergeCell ref="K3960:L3960"/>
    <mergeCell ref="K3961:L3961"/>
    <mergeCell ref="C3962:H3962"/>
    <mergeCell ref="I3962:J3962"/>
    <mergeCell ref="K3962:L3962"/>
    <mergeCell ref="C3963:H3963"/>
    <mergeCell ref="I3963:J3963"/>
    <mergeCell ref="K3963:L3963"/>
    <mergeCell ref="K3964:L3964"/>
    <mergeCell ref="C3965:H3965"/>
    <mergeCell ref="I3965:J3965"/>
    <mergeCell ref="K3965:L3965"/>
    <mergeCell ref="A3966:H3966"/>
    <mergeCell ref="I3966:J3966"/>
    <mergeCell ref="K3966:L3966"/>
    <mergeCell ref="K3967:L3967"/>
    <mergeCell ref="C3968:H3968"/>
    <mergeCell ref="I3968:J3968"/>
    <mergeCell ref="K3968:L3968"/>
    <mergeCell ref="C3969:H3969"/>
    <mergeCell ref="I3969:J3969"/>
    <mergeCell ref="K3969:L3969"/>
    <mergeCell ref="K3970:L3970"/>
    <mergeCell ref="C3971:H3971"/>
    <mergeCell ref="I3971:J3971"/>
    <mergeCell ref="K3971:L3971"/>
    <mergeCell ref="C3972:H3972"/>
    <mergeCell ref="I3972:J3972"/>
    <mergeCell ref="K3972:L3972"/>
    <mergeCell ref="I3970:J3970"/>
    <mergeCell ref="K3973:L3973"/>
    <mergeCell ref="C3974:H3974"/>
    <mergeCell ref="I3974:J3974"/>
    <mergeCell ref="K3974:L3974"/>
    <mergeCell ref="C3975:H3975"/>
    <mergeCell ref="I3975:J3975"/>
    <mergeCell ref="K3975:L3975"/>
    <mergeCell ref="I3973:J3973"/>
    <mergeCell ref="K3976:L3976"/>
    <mergeCell ref="C3977:H3977"/>
    <mergeCell ref="I3977:J3977"/>
    <mergeCell ref="K3977:L3977"/>
    <mergeCell ref="C3978:H3978"/>
    <mergeCell ref="I3978:J3978"/>
    <mergeCell ref="K3978:L3978"/>
    <mergeCell ref="K3979:L3979"/>
    <mergeCell ref="C3980:H3980"/>
    <mergeCell ref="I3980:J3980"/>
    <mergeCell ref="K3980:L3980"/>
    <mergeCell ref="C3981:H3981"/>
    <mergeCell ref="I3981:J3981"/>
    <mergeCell ref="K3981:L3981"/>
    <mergeCell ref="K3982:L3982"/>
    <mergeCell ref="C3983:H3983"/>
    <mergeCell ref="I3983:J3983"/>
    <mergeCell ref="K3983:L3983"/>
    <mergeCell ref="C3984:H3984"/>
    <mergeCell ref="I3984:J3984"/>
    <mergeCell ref="K3984:L3984"/>
    <mergeCell ref="K3985:L3985"/>
    <mergeCell ref="C3986:H3986"/>
    <mergeCell ref="I3986:J3986"/>
    <mergeCell ref="K3986:L3986"/>
    <mergeCell ref="C3987:H3987"/>
    <mergeCell ref="I3987:J3987"/>
    <mergeCell ref="K3987:L3987"/>
    <mergeCell ref="K3988:L3988"/>
    <mergeCell ref="C3989:H3989"/>
    <mergeCell ref="I3989:J3989"/>
    <mergeCell ref="K3989:L3989"/>
    <mergeCell ref="C3990:H3990"/>
    <mergeCell ref="I3990:J3990"/>
    <mergeCell ref="K3990:L3990"/>
    <mergeCell ref="K3991:L3991"/>
    <mergeCell ref="C3992:H3992"/>
    <mergeCell ref="I3992:J3992"/>
    <mergeCell ref="K3992:L3992"/>
    <mergeCell ref="C3993:H3993"/>
    <mergeCell ref="I3993:J3993"/>
    <mergeCell ref="K3993:L3993"/>
    <mergeCell ref="K3994:L3994"/>
    <mergeCell ref="C3995:H3995"/>
    <mergeCell ref="I3995:J3995"/>
    <mergeCell ref="K3995:L3995"/>
    <mergeCell ref="C3996:H3996"/>
    <mergeCell ref="I3996:J3996"/>
    <mergeCell ref="K3996:L3996"/>
    <mergeCell ref="K3997:L3997"/>
    <mergeCell ref="A3998:H3998"/>
    <mergeCell ref="I3998:J3998"/>
    <mergeCell ref="K3998:L3998"/>
    <mergeCell ref="C3999:H3999"/>
    <mergeCell ref="I3999:J3999"/>
    <mergeCell ref="K3999:L3999"/>
    <mergeCell ref="A3999:B3999"/>
    <mergeCell ref="K4000:L4000"/>
    <mergeCell ref="C4001:H4001"/>
    <mergeCell ref="I4001:J4001"/>
    <mergeCell ref="K4001:L4001"/>
    <mergeCell ref="C4002:H4002"/>
    <mergeCell ref="I4002:J4002"/>
    <mergeCell ref="K4002:L4002"/>
    <mergeCell ref="K4003:L4003"/>
    <mergeCell ref="A4004:H4004"/>
    <mergeCell ref="I4004:J4004"/>
    <mergeCell ref="K4004:L4004"/>
    <mergeCell ref="A4005:H4005"/>
    <mergeCell ref="I4005:J4005"/>
    <mergeCell ref="K4005:L4005"/>
    <mergeCell ref="K4006:L4006"/>
    <mergeCell ref="C4007:H4007"/>
    <mergeCell ref="I4007:J4007"/>
    <mergeCell ref="K4007:L4007"/>
    <mergeCell ref="A4008:H4008"/>
    <mergeCell ref="I4008:J4008"/>
    <mergeCell ref="K4008:L4008"/>
    <mergeCell ref="A4007:B4007"/>
    <mergeCell ref="A4006:B4006"/>
    <mergeCell ref="C4006:H4006"/>
    <mergeCell ref="K4009:L4009"/>
    <mergeCell ref="C4010:H4010"/>
    <mergeCell ref="I4010:J4010"/>
    <mergeCell ref="K4010:L4010"/>
    <mergeCell ref="C4011:H4011"/>
    <mergeCell ref="I4011:J4011"/>
    <mergeCell ref="K4011:L4011"/>
    <mergeCell ref="K4012:L4012"/>
    <mergeCell ref="C4013:H4013"/>
    <mergeCell ref="I4013:J4013"/>
    <mergeCell ref="K4013:L4013"/>
    <mergeCell ref="C4014:H4014"/>
    <mergeCell ref="I4014:J4014"/>
    <mergeCell ref="K4014:L4014"/>
    <mergeCell ref="K4015:L4015"/>
    <mergeCell ref="A4016:H4016"/>
    <mergeCell ref="I4016:J4016"/>
    <mergeCell ref="K4016:L4016"/>
    <mergeCell ref="A4017:H4017"/>
    <mergeCell ref="I4017:J4017"/>
    <mergeCell ref="K4017:L4017"/>
    <mergeCell ref="K4018:L4018"/>
    <mergeCell ref="C4019:H4019"/>
    <mergeCell ref="I4019:J4019"/>
    <mergeCell ref="K4019:L4019"/>
    <mergeCell ref="C4020:H4020"/>
    <mergeCell ref="I4020:J4020"/>
    <mergeCell ref="K4020:L4020"/>
    <mergeCell ref="K4021:L4021"/>
    <mergeCell ref="C4022:H4022"/>
    <mergeCell ref="I4022:J4022"/>
    <mergeCell ref="K4022:L4022"/>
    <mergeCell ref="C4023:H4023"/>
    <mergeCell ref="I4023:J4023"/>
    <mergeCell ref="K4023:L4023"/>
    <mergeCell ref="I4021:J4021"/>
    <mergeCell ref="K4024:L4024"/>
    <mergeCell ref="C4025:H4025"/>
    <mergeCell ref="I4025:J4025"/>
    <mergeCell ref="K4025:L4025"/>
    <mergeCell ref="C4026:H4026"/>
    <mergeCell ref="I4026:J4026"/>
    <mergeCell ref="K4026:L4026"/>
    <mergeCell ref="K4027:L4027"/>
    <mergeCell ref="C4028:H4028"/>
    <mergeCell ref="I4028:J4028"/>
    <mergeCell ref="K4028:L4028"/>
    <mergeCell ref="C4029:H4029"/>
    <mergeCell ref="I4029:J4029"/>
    <mergeCell ref="K4029:L4029"/>
    <mergeCell ref="K4030:L4030"/>
    <mergeCell ref="C4031:H4031"/>
    <mergeCell ref="I4031:J4031"/>
    <mergeCell ref="K4031:L4031"/>
    <mergeCell ref="C4032:H4032"/>
    <mergeCell ref="I4032:J4032"/>
    <mergeCell ref="K4032:L4032"/>
    <mergeCell ref="K4033:L4033"/>
    <mergeCell ref="C4034:H4034"/>
    <mergeCell ref="I4034:J4034"/>
    <mergeCell ref="K4034:L4034"/>
    <mergeCell ref="C4035:H4035"/>
    <mergeCell ref="I4035:J4035"/>
    <mergeCell ref="K4035:L4035"/>
    <mergeCell ref="K4036:L4036"/>
    <mergeCell ref="C4037:H4037"/>
    <mergeCell ref="I4037:J4037"/>
    <mergeCell ref="K4037:L4037"/>
    <mergeCell ref="C4038:H4038"/>
    <mergeCell ref="I4038:J4038"/>
    <mergeCell ref="K4038:L4038"/>
    <mergeCell ref="K4039:L4039"/>
    <mergeCell ref="C4040:H4040"/>
    <mergeCell ref="I4040:J4040"/>
    <mergeCell ref="K4040:L4040"/>
    <mergeCell ref="C4041:H4041"/>
    <mergeCell ref="I4041:J4041"/>
    <mergeCell ref="K4041:L4041"/>
    <mergeCell ref="K4042:L4042"/>
    <mergeCell ref="A4043:H4043"/>
    <mergeCell ref="I4043:J4043"/>
    <mergeCell ref="K4043:L4043"/>
    <mergeCell ref="A4044:H4044"/>
    <mergeCell ref="I4044:J4044"/>
    <mergeCell ref="K4044:L4044"/>
    <mergeCell ref="K4045:L4045"/>
    <mergeCell ref="C4046:H4046"/>
    <mergeCell ref="I4046:J4046"/>
    <mergeCell ref="K4046:L4046"/>
    <mergeCell ref="C4047:H4047"/>
    <mergeCell ref="I4047:J4047"/>
    <mergeCell ref="K4047:L4047"/>
    <mergeCell ref="K4048:L4048"/>
    <mergeCell ref="C4049:H4049"/>
    <mergeCell ref="I4049:J4049"/>
    <mergeCell ref="K4049:L4049"/>
    <mergeCell ref="C4050:H4050"/>
    <mergeCell ref="I4050:J4050"/>
    <mergeCell ref="K4050:L4050"/>
    <mergeCell ref="K4051:L4051"/>
    <mergeCell ref="C4052:H4052"/>
    <mergeCell ref="I4052:J4052"/>
    <mergeCell ref="K4052:L4052"/>
    <mergeCell ref="C4053:H4053"/>
    <mergeCell ref="I4053:J4053"/>
    <mergeCell ref="K4053:L4053"/>
    <mergeCell ref="K4054:L4054"/>
    <mergeCell ref="C4055:H4055"/>
    <mergeCell ref="I4055:J4055"/>
    <mergeCell ref="K4055:L4055"/>
    <mergeCell ref="C4056:H4056"/>
    <mergeCell ref="I4056:J4056"/>
    <mergeCell ref="K4056:L4056"/>
    <mergeCell ref="K4057:L4057"/>
    <mergeCell ref="C4058:H4058"/>
    <mergeCell ref="I4058:J4058"/>
    <mergeCell ref="K4058:L4058"/>
    <mergeCell ref="C4059:H4059"/>
    <mergeCell ref="I4059:J4059"/>
    <mergeCell ref="K4059:L4059"/>
    <mergeCell ref="K4060:L4060"/>
    <mergeCell ref="C4061:H4061"/>
    <mergeCell ref="I4061:J4061"/>
    <mergeCell ref="K4061:L4061"/>
    <mergeCell ref="C4062:H4062"/>
    <mergeCell ref="I4062:J4062"/>
    <mergeCell ref="K4062:L4062"/>
    <mergeCell ref="K4063:L4063"/>
    <mergeCell ref="C4064:H4064"/>
    <mergeCell ref="I4064:J4064"/>
    <mergeCell ref="K4064:L4064"/>
    <mergeCell ref="C4065:H4065"/>
    <mergeCell ref="I4065:J4065"/>
    <mergeCell ref="K4065:L4065"/>
    <mergeCell ref="K4066:L4066"/>
    <mergeCell ref="C4067:H4067"/>
    <mergeCell ref="I4067:J4067"/>
    <mergeCell ref="K4067:L4067"/>
    <mergeCell ref="C4068:H4068"/>
    <mergeCell ref="I4068:J4068"/>
    <mergeCell ref="K4068:L4068"/>
    <mergeCell ref="K4069:L4069"/>
    <mergeCell ref="C4070:H4070"/>
    <mergeCell ref="I4070:J4070"/>
    <mergeCell ref="K4070:L4070"/>
    <mergeCell ref="C4071:H4071"/>
    <mergeCell ref="I4071:J4071"/>
    <mergeCell ref="K4071:L4071"/>
    <mergeCell ref="K4072:L4072"/>
    <mergeCell ref="C4073:H4073"/>
    <mergeCell ref="I4073:J4073"/>
    <mergeCell ref="K4073:L4073"/>
    <mergeCell ref="C4074:H4074"/>
    <mergeCell ref="I4074:J4074"/>
    <mergeCell ref="K4074:L4074"/>
    <mergeCell ref="K4075:L4075"/>
    <mergeCell ref="C4076:H4076"/>
    <mergeCell ref="I4076:J4076"/>
    <mergeCell ref="K4076:L4076"/>
    <mergeCell ref="A4077:H4077"/>
    <mergeCell ref="I4077:J4077"/>
    <mergeCell ref="K4077:L4077"/>
    <mergeCell ref="A4076:B4076"/>
    <mergeCell ref="K4078:L4078"/>
    <mergeCell ref="C4079:H4079"/>
    <mergeCell ref="I4079:J4079"/>
    <mergeCell ref="K4079:L4079"/>
    <mergeCell ref="C4080:H4080"/>
    <mergeCell ref="I4080:J4080"/>
    <mergeCell ref="K4080:L4080"/>
    <mergeCell ref="A4078:H4078"/>
    <mergeCell ref="I4078:J4078"/>
    <mergeCell ref="K4081:L4081"/>
    <mergeCell ref="C4082:H4082"/>
    <mergeCell ref="I4082:J4082"/>
    <mergeCell ref="K4082:L4082"/>
    <mergeCell ref="C4083:H4083"/>
    <mergeCell ref="I4083:J4083"/>
    <mergeCell ref="K4083:L4083"/>
    <mergeCell ref="K4084:L4084"/>
    <mergeCell ref="C4085:H4085"/>
    <mergeCell ref="I4085:J4085"/>
    <mergeCell ref="K4085:L4085"/>
    <mergeCell ref="C4086:H4086"/>
    <mergeCell ref="I4086:J4086"/>
    <mergeCell ref="K4086:L4086"/>
    <mergeCell ref="K4087:L4087"/>
    <mergeCell ref="C4088:H4088"/>
    <mergeCell ref="I4088:J4088"/>
    <mergeCell ref="K4088:L4088"/>
    <mergeCell ref="C4089:H4089"/>
    <mergeCell ref="I4089:J4089"/>
    <mergeCell ref="K4089:L4089"/>
    <mergeCell ref="I4090:J4090"/>
    <mergeCell ref="K4090:L4090"/>
    <mergeCell ref="A4091:H4091"/>
    <mergeCell ref="I4091:J4091"/>
    <mergeCell ref="K4091:L4091"/>
    <mergeCell ref="K4092:L4092"/>
    <mergeCell ref="C4093:H4093"/>
    <mergeCell ref="I4093:J4093"/>
    <mergeCell ref="K4093:L4093"/>
    <mergeCell ref="C4094:H4094"/>
    <mergeCell ref="I4094:J4094"/>
    <mergeCell ref="K4094:L4094"/>
    <mergeCell ref="K4095:L4095"/>
    <mergeCell ref="A4096:H4096"/>
    <mergeCell ref="I4096:J4096"/>
    <mergeCell ref="K4096:L4096"/>
    <mergeCell ref="A4097:H4097"/>
    <mergeCell ref="I4097:J4097"/>
    <mergeCell ref="K4097:L4097"/>
    <mergeCell ref="K4098:L4098"/>
    <mergeCell ref="C4099:H4099"/>
    <mergeCell ref="I4099:J4099"/>
    <mergeCell ref="K4099:L4099"/>
    <mergeCell ref="C4100:H4100"/>
    <mergeCell ref="I4100:J4100"/>
    <mergeCell ref="K4100:L4100"/>
    <mergeCell ref="K4101:L4101"/>
    <mergeCell ref="C4102:H4102"/>
    <mergeCell ref="I4102:J4102"/>
    <mergeCell ref="K4102:L4102"/>
    <mergeCell ref="C4103:H4103"/>
    <mergeCell ref="I4103:J4103"/>
    <mergeCell ref="K4103:L4103"/>
    <mergeCell ref="K4104:L4104"/>
    <mergeCell ref="C4105:H4105"/>
    <mergeCell ref="I4105:J4105"/>
    <mergeCell ref="K4105:L4105"/>
    <mergeCell ref="C4106:H4106"/>
    <mergeCell ref="I4106:J4106"/>
    <mergeCell ref="K4106:L4106"/>
    <mergeCell ref="K4107:L4107"/>
    <mergeCell ref="A4108:H4108"/>
    <mergeCell ref="I4108:J4108"/>
    <mergeCell ref="K4108:L4108"/>
    <mergeCell ref="A4109:H4109"/>
    <mergeCell ref="I4109:J4109"/>
    <mergeCell ref="K4109:L4109"/>
    <mergeCell ref="K4110:L4110"/>
    <mergeCell ref="C4111:H4111"/>
    <mergeCell ref="I4111:J4111"/>
    <mergeCell ref="K4111:L4111"/>
    <mergeCell ref="C4112:H4112"/>
    <mergeCell ref="I4112:J4112"/>
    <mergeCell ref="K4112:L4112"/>
    <mergeCell ref="K4113:L4113"/>
    <mergeCell ref="C4114:H4114"/>
    <mergeCell ref="I4114:J4114"/>
    <mergeCell ref="K4114:L4114"/>
    <mergeCell ref="C4115:H4115"/>
    <mergeCell ref="I4115:J4115"/>
    <mergeCell ref="K4115:L4115"/>
    <mergeCell ref="I4113:J4113"/>
    <mergeCell ref="K4116:L4116"/>
    <mergeCell ref="C4117:H4117"/>
    <mergeCell ref="I4117:J4117"/>
    <mergeCell ref="K4117:L4117"/>
    <mergeCell ref="A4118:H4118"/>
    <mergeCell ref="I4118:J4118"/>
    <mergeCell ref="K4118:L4118"/>
    <mergeCell ref="A4117:B4117"/>
    <mergeCell ref="C4116:H4116"/>
    <mergeCell ref="I4116:J4116"/>
    <mergeCell ref="K4119:L4119"/>
    <mergeCell ref="C4120:H4120"/>
    <mergeCell ref="I4120:J4120"/>
    <mergeCell ref="K4120:L4120"/>
    <mergeCell ref="C4121:H4121"/>
    <mergeCell ref="I4121:J4121"/>
    <mergeCell ref="K4121:L4121"/>
    <mergeCell ref="A4119:H4119"/>
    <mergeCell ref="I4119:J4119"/>
    <mergeCell ref="K4122:L4122"/>
    <mergeCell ref="C4123:H4123"/>
    <mergeCell ref="I4123:J4123"/>
    <mergeCell ref="K4123:L4123"/>
    <mergeCell ref="K4124:L4124"/>
    <mergeCell ref="A4125:H4125"/>
    <mergeCell ref="I4125:J4125"/>
    <mergeCell ref="K4125:L4125"/>
    <mergeCell ref="A4123:B4123"/>
    <mergeCell ref="A4124:H4124"/>
    <mergeCell ref="I4126:J4126"/>
    <mergeCell ref="K4126:L4126"/>
    <mergeCell ref="K4127:L4127"/>
    <mergeCell ref="A4128:H4128"/>
    <mergeCell ref="I4128:J4128"/>
    <mergeCell ref="K4128:L4128"/>
    <mergeCell ref="A4126:B4126"/>
    <mergeCell ref="C4126:H4126"/>
    <mergeCell ref="A4129:H4129"/>
    <mergeCell ref="I4129:J4129"/>
    <mergeCell ref="K4129:L4129"/>
    <mergeCell ref="A4127:B4127"/>
    <mergeCell ref="C4127:H4127"/>
    <mergeCell ref="I4127:J4127"/>
    <mergeCell ref="A4130:H4130"/>
    <mergeCell ref="I4130:J4130"/>
    <mergeCell ref="K4130:L4130"/>
    <mergeCell ref="A4131:H4131"/>
    <mergeCell ref="I4131:J4131"/>
    <mergeCell ref="K4131:L4131"/>
    <mergeCell ref="K4132:L4132"/>
    <mergeCell ref="A4133:H4133"/>
    <mergeCell ref="I4133:J4133"/>
    <mergeCell ref="K4133:L4133"/>
    <mergeCell ref="A4134:H4134"/>
    <mergeCell ref="I4134:J4134"/>
    <mergeCell ref="K4134:L4134"/>
    <mergeCell ref="A4132:H4132"/>
    <mergeCell ref="I4132:J4132"/>
    <mergeCell ref="K4135:L4135"/>
    <mergeCell ref="A4136:H4136"/>
    <mergeCell ref="I4136:J4136"/>
    <mergeCell ref="K4136:L4136"/>
    <mergeCell ref="A4137:H4137"/>
    <mergeCell ref="I4137:J4137"/>
    <mergeCell ref="K4137:L4137"/>
    <mergeCell ref="K4138:L4138"/>
    <mergeCell ref="A4139:H4139"/>
    <mergeCell ref="I4139:J4139"/>
    <mergeCell ref="K4139:L4139"/>
    <mergeCell ref="A4140:H4140"/>
    <mergeCell ref="I4140:J4140"/>
    <mergeCell ref="K4140:L4140"/>
    <mergeCell ref="K4141:L4141"/>
    <mergeCell ref="C4142:H4142"/>
    <mergeCell ref="I4142:J4142"/>
    <mergeCell ref="K4142:L4142"/>
    <mergeCell ref="C4143:H4143"/>
    <mergeCell ref="I4143:J4143"/>
    <mergeCell ref="K4143:L4143"/>
    <mergeCell ref="K4144:L4144"/>
    <mergeCell ref="A4145:H4145"/>
    <mergeCell ref="I4145:J4145"/>
    <mergeCell ref="K4145:L4145"/>
    <mergeCell ref="C4146:H4146"/>
    <mergeCell ref="I4146:J4146"/>
    <mergeCell ref="K4146:L4146"/>
    <mergeCell ref="A4146:B4146"/>
    <mergeCell ref="K4147:L4147"/>
    <mergeCell ref="C4148:H4148"/>
    <mergeCell ref="I4148:J4148"/>
    <mergeCell ref="K4148:L4148"/>
    <mergeCell ref="C4149:H4149"/>
    <mergeCell ref="I4149:J4149"/>
    <mergeCell ref="K4149:L4149"/>
    <mergeCell ref="K4150:L4150"/>
    <mergeCell ref="C4151:H4151"/>
    <mergeCell ref="I4151:J4151"/>
    <mergeCell ref="K4151:L4151"/>
    <mergeCell ref="C4152:H4152"/>
    <mergeCell ref="I4152:J4152"/>
    <mergeCell ref="K4152:L4152"/>
    <mergeCell ref="K4153:L4153"/>
    <mergeCell ref="C4154:H4154"/>
    <mergeCell ref="I4154:J4154"/>
    <mergeCell ref="K4154:L4154"/>
    <mergeCell ref="A4155:H4155"/>
    <mergeCell ref="I4155:J4155"/>
    <mergeCell ref="K4155:L4155"/>
    <mergeCell ref="K4156:L4156"/>
    <mergeCell ref="C4157:H4157"/>
    <mergeCell ref="I4157:J4157"/>
    <mergeCell ref="K4157:L4157"/>
    <mergeCell ref="C4158:H4158"/>
    <mergeCell ref="I4158:J4158"/>
    <mergeCell ref="K4158:L4158"/>
    <mergeCell ref="K4159:L4159"/>
    <mergeCell ref="C4160:H4160"/>
    <mergeCell ref="I4160:J4160"/>
    <mergeCell ref="K4160:L4160"/>
    <mergeCell ref="A4161:H4161"/>
    <mergeCell ref="I4161:J4161"/>
    <mergeCell ref="K4161:L4161"/>
    <mergeCell ref="K4162:L4162"/>
    <mergeCell ref="C4163:H4163"/>
    <mergeCell ref="I4163:J4163"/>
    <mergeCell ref="K4163:L4163"/>
    <mergeCell ref="C4164:H4164"/>
    <mergeCell ref="I4164:J4164"/>
    <mergeCell ref="K4164:L4164"/>
    <mergeCell ref="K4165:L4165"/>
    <mergeCell ref="C4166:H4166"/>
    <mergeCell ref="I4166:J4166"/>
    <mergeCell ref="K4166:L4166"/>
    <mergeCell ref="C4167:H4167"/>
    <mergeCell ref="I4167:J4167"/>
    <mergeCell ref="K4167:L4167"/>
    <mergeCell ref="K4168:L4168"/>
    <mergeCell ref="C4169:H4169"/>
    <mergeCell ref="I4169:J4169"/>
    <mergeCell ref="K4169:L4169"/>
    <mergeCell ref="C4170:H4170"/>
    <mergeCell ref="I4170:J4170"/>
    <mergeCell ref="K4170:L4170"/>
    <mergeCell ref="K4171:L4171"/>
    <mergeCell ref="C4172:H4172"/>
    <mergeCell ref="I4172:J4172"/>
    <mergeCell ref="K4172:L4172"/>
    <mergeCell ref="C4173:H4173"/>
    <mergeCell ref="I4173:J4173"/>
    <mergeCell ref="K4173:L4173"/>
    <mergeCell ref="K4174:L4174"/>
    <mergeCell ref="C4175:H4175"/>
    <mergeCell ref="I4175:J4175"/>
    <mergeCell ref="K4175:L4175"/>
    <mergeCell ref="C4176:H4176"/>
    <mergeCell ref="I4176:J4176"/>
    <mergeCell ref="K4176:L4176"/>
    <mergeCell ref="K4177:L4177"/>
    <mergeCell ref="C4178:H4178"/>
    <mergeCell ref="I4178:J4178"/>
    <mergeCell ref="K4178:L4178"/>
    <mergeCell ref="C4179:H4179"/>
    <mergeCell ref="I4179:J4179"/>
    <mergeCell ref="K4179:L4179"/>
    <mergeCell ref="K4180:L4180"/>
    <mergeCell ref="C4181:H4181"/>
    <mergeCell ref="I4181:J4181"/>
    <mergeCell ref="K4181:L4181"/>
    <mergeCell ref="C4182:H4182"/>
    <mergeCell ref="I4182:J4182"/>
    <mergeCell ref="K4182:L4182"/>
    <mergeCell ref="K4183:L4183"/>
    <mergeCell ref="C4184:H4184"/>
    <mergeCell ref="I4184:J4184"/>
    <mergeCell ref="K4184:L4184"/>
    <mergeCell ref="C4185:H4185"/>
    <mergeCell ref="I4185:J4185"/>
    <mergeCell ref="K4185:L4185"/>
    <mergeCell ref="K4186:L4186"/>
    <mergeCell ref="C4187:H4187"/>
    <mergeCell ref="I4187:J4187"/>
    <mergeCell ref="K4187:L4187"/>
    <mergeCell ref="C4188:H4188"/>
    <mergeCell ref="I4188:J4188"/>
    <mergeCell ref="K4188:L4188"/>
    <mergeCell ref="I4186:J4186"/>
    <mergeCell ref="K4189:L4189"/>
    <mergeCell ref="C4190:H4190"/>
    <mergeCell ref="I4190:J4190"/>
    <mergeCell ref="K4190:L4190"/>
    <mergeCell ref="C4191:H4191"/>
    <mergeCell ref="I4191:J4191"/>
    <mergeCell ref="K4191:L4191"/>
    <mergeCell ref="K4192:L4192"/>
    <mergeCell ref="C4193:H4193"/>
    <mergeCell ref="I4193:J4193"/>
    <mergeCell ref="K4193:L4193"/>
    <mergeCell ref="C4194:H4194"/>
    <mergeCell ref="I4194:J4194"/>
    <mergeCell ref="K4194:L4194"/>
    <mergeCell ref="K4195:L4195"/>
    <mergeCell ref="C4196:H4196"/>
    <mergeCell ref="I4196:J4196"/>
    <mergeCell ref="K4196:L4196"/>
    <mergeCell ref="C4197:H4197"/>
    <mergeCell ref="I4197:J4197"/>
    <mergeCell ref="K4197:L4197"/>
    <mergeCell ref="K4198:L4198"/>
    <mergeCell ref="C4199:H4199"/>
    <mergeCell ref="I4199:J4199"/>
    <mergeCell ref="K4199:L4199"/>
    <mergeCell ref="C4200:H4200"/>
    <mergeCell ref="I4200:J4200"/>
    <mergeCell ref="K4200:L4200"/>
    <mergeCell ref="K4201:L4201"/>
    <mergeCell ref="C4202:H4202"/>
    <mergeCell ref="I4202:J4202"/>
    <mergeCell ref="K4202:L4202"/>
    <mergeCell ref="C4203:H4203"/>
    <mergeCell ref="I4203:J4203"/>
    <mergeCell ref="K4203:L4203"/>
    <mergeCell ref="I4201:J4201"/>
    <mergeCell ref="K4204:L4204"/>
    <mergeCell ref="C4205:H4205"/>
    <mergeCell ref="I4205:J4205"/>
    <mergeCell ref="K4205:L4205"/>
    <mergeCell ref="A4206:H4206"/>
    <mergeCell ref="I4206:J4206"/>
    <mergeCell ref="K4206:L4206"/>
    <mergeCell ref="K4207:L4207"/>
    <mergeCell ref="C4208:H4208"/>
    <mergeCell ref="I4208:J4208"/>
    <mergeCell ref="K4208:L4208"/>
    <mergeCell ref="C4209:H4209"/>
    <mergeCell ref="I4209:J4209"/>
    <mergeCell ref="K4209:L4209"/>
    <mergeCell ref="K4210:L4210"/>
    <mergeCell ref="C4211:H4211"/>
    <mergeCell ref="I4211:J4211"/>
    <mergeCell ref="K4211:L4211"/>
    <mergeCell ref="C4212:H4212"/>
    <mergeCell ref="I4212:J4212"/>
    <mergeCell ref="K4212:L4212"/>
    <mergeCell ref="C4210:H4210"/>
    <mergeCell ref="I4210:J4210"/>
    <mergeCell ref="K4213:L4213"/>
    <mergeCell ref="A4214:H4214"/>
    <mergeCell ref="I4214:J4214"/>
    <mergeCell ref="K4214:L4214"/>
    <mergeCell ref="A4215:H4215"/>
    <mergeCell ref="I4215:J4215"/>
    <mergeCell ref="K4215:L4215"/>
    <mergeCell ref="C4213:H4213"/>
    <mergeCell ref="I4213:J4213"/>
    <mergeCell ref="C4216:H4216"/>
    <mergeCell ref="I4216:J4216"/>
    <mergeCell ref="K4216:L4216"/>
    <mergeCell ref="C4217:H4217"/>
    <mergeCell ref="I4217:J4217"/>
    <mergeCell ref="K4217:L4217"/>
    <mergeCell ref="K4218:L4218"/>
    <mergeCell ref="A4219:H4219"/>
    <mergeCell ref="I4219:J4219"/>
    <mergeCell ref="K4219:L4219"/>
    <mergeCell ref="A4220:H4220"/>
    <mergeCell ref="I4220:J4220"/>
    <mergeCell ref="K4220:L4220"/>
    <mergeCell ref="A4218:B4218"/>
    <mergeCell ref="C4218:H4218"/>
    <mergeCell ref="I4218:J4218"/>
    <mergeCell ref="K4221:L4221"/>
    <mergeCell ref="C4222:H4222"/>
    <mergeCell ref="I4222:J4222"/>
    <mergeCell ref="K4222:L4222"/>
    <mergeCell ref="C4223:H4223"/>
    <mergeCell ref="I4223:J4223"/>
    <mergeCell ref="K4223:L4223"/>
    <mergeCell ref="K4224:L4224"/>
    <mergeCell ref="A4225:H4225"/>
    <mergeCell ref="I4225:J4225"/>
    <mergeCell ref="K4225:L4225"/>
    <mergeCell ref="C4226:H4226"/>
    <mergeCell ref="I4226:J4226"/>
    <mergeCell ref="K4226:L4226"/>
    <mergeCell ref="A4226:B4226"/>
    <mergeCell ref="K4227:L4227"/>
    <mergeCell ref="C4228:H4228"/>
    <mergeCell ref="I4228:J4228"/>
    <mergeCell ref="K4228:L4228"/>
    <mergeCell ref="C4229:H4229"/>
    <mergeCell ref="I4229:J4229"/>
    <mergeCell ref="K4229:L4229"/>
    <mergeCell ref="K4230:L4230"/>
    <mergeCell ref="C4231:H4231"/>
    <mergeCell ref="I4231:J4231"/>
    <mergeCell ref="K4231:L4231"/>
    <mergeCell ref="A4232:H4232"/>
    <mergeCell ref="I4232:J4232"/>
    <mergeCell ref="K4232:L4232"/>
    <mergeCell ref="A4231:B4231"/>
    <mergeCell ref="K4233:L4233"/>
    <mergeCell ref="C4234:H4234"/>
    <mergeCell ref="I4234:J4234"/>
    <mergeCell ref="K4234:L4234"/>
    <mergeCell ref="C4235:H4235"/>
    <mergeCell ref="I4235:J4235"/>
    <mergeCell ref="K4235:L4235"/>
    <mergeCell ref="A4233:H4233"/>
    <mergeCell ref="I4233:J4233"/>
    <mergeCell ref="K4236:L4236"/>
    <mergeCell ref="C4237:H4237"/>
    <mergeCell ref="I4237:J4237"/>
    <mergeCell ref="K4237:L4237"/>
    <mergeCell ref="C4238:H4238"/>
    <mergeCell ref="I4238:J4238"/>
    <mergeCell ref="K4238:L4238"/>
    <mergeCell ref="K4239:L4239"/>
    <mergeCell ref="A4240:H4240"/>
    <mergeCell ref="I4240:J4240"/>
    <mergeCell ref="K4240:L4240"/>
    <mergeCell ref="C4241:H4241"/>
    <mergeCell ref="I4241:J4241"/>
    <mergeCell ref="K4241:L4241"/>
    <mergeCell ref="A4241:B4241"/>
    <mergeCell ref="A4239:H4239"/>
    <mergeCell ref="I4239:J4239"/>
    <mergeCell ref="K4242:L4242"/>
    <mergeCell ref="C4243:H4243"/>
    <mergeCell ref="I4243:J4243"/>
    <mergeCell ref="K4243:L4243"/>
    <mergeCell ref="C4244:H4244"/>
    <mergeCell ref="I4244:J4244"/>
    <mergeCell ref="K4244:L4244"/>
    <mergeCell ref="K4245:L4245"/>
    <mergeCell ref="C4246:H4246"/>
    <mergeCell ref="I4246:J4246"/>
    <mergeCell ref="K4246:L4246"/>
    <mergeCell ref="C4247:H4247"/>
    <mergeCell ref="I4247:J4247"/>
    <mergeCell ref="K4247:L4247"/>
    <mergeCell ref="K4248:L4248"/>
    <mergeCell ref="C4249:H4249"/>
    <mergeCell ref="I4249:J4249"/>
    <mergeCell ref="K4249:L4249"/>
    <mergeCell ref="C4250:H4250"/>
    <mergeCell ref="I4250:J4250"/>
    <mergeCell ref="K4250:L4250"/>
    <mergeCell ref="K4251:L4251"/>
    <mergeCell ref="A4252:H4252"/>
    <mergeCell ref="I4252:J4252"/>
    <mergeCell ref="K4252:L4252"/>
    <mergeCell ref="C4253:H4253"/>
    <mergeCell ref="I4253:J4253"/>
    <mergeCell ref="K4253:L4253"/>
    <mergeCell ref="A4253:B4253"/>
    <mergeCell ref="K4254:L4254"/>
    <mergeCell ref="C4255:H4255"/>
    <mergeCell ref="I4255:J4255"/>
    <mergeCell ref="K4255:L4255"/>
    <mergeCell ref="C4256:H4256"/>
    <mergeCell ref="I4256:J4256"/>
    <mergeCell ref="K4256:L4256"/>
    <mergeCell ref="K4257:L4257"/>
    <mergeCell ref="C4258:H4258"/>
    <mergeCell ref="I4258:J4258"/>
    <mergeCell ref="K4258:L4258"/>
    <mergeCell ref="C4259:H4259"/>
    <mergeCell ref="I4259:J4259"/>
    <mergeCell ref="K4259:L4259"/>
    <mergeCell ref="K4260:L4260"/>
    <mergeCell ref="C4261:H4261"/>
    <mergeCell ref="I4261:J4261"/>
    <mergeCell ref="K4261:L4261"/>
    <mergeCell ref="C4262:H4262"/>
    <mergeCell ref="I4262:J4262"/>
    <mergeCell ref="K4262:L4262"/>
    <mergeCell ref="K4263:L4263"/>
    <mergeCell ref="C4264:H4264"/>
    <mergeCell ref="I4264:J4264"/>
    <mergeCell ref="K4264:L4264"/>
    <mergeCell ref="C4265:H4265"/>
    <mergeCell ref="I4265:J4265"/>
    <mergeCell ref="K4265:L4265"/>
    <mergeCell ref="I4263:J4263"/>
    <mergeCell ref="K4266:L4266"/>
    <mergeCell ref="C4267:H4267"/>
    <mergeCell ref="I4267:J4267"/>
    <mergeCell ref="K4267:L4267"/>
    <mergeCell ref="A4268:H4268"/>
    <mergeCell ref="I4268:J4268"/>
    <mergeCell ref="K4268:L4268"/>
    <mergeCell ref="A4267:B4267"/>
    <mergeCell ref="C4266:H4266"/>
    <mergeCell ref="I4266:J4266"/>
    <mergeCell ref="K4269:L4269"/>
    <mergeCell ref="C4270:H4270"/>
    <mergeCell ref="I4270:J4270"/>
    <mergeCell ref="K4270:L4270"/>
    <mergeCell ref="C4271:H4271"/>
    <mergeCell ref="I4271:J4271"/>
    <mergeCell ref="K4271:L4271"/>
    <mergeCell ref="A4269:H4269"/>
    <mergeCell ref="I4269:J4269"/>
    <mergeCell ref="K4272:L4272"/>
    <mergeCell ref="C4273:H4273"/>
    <mergeCell ref="I4273:J4273"/>
    <mergeCell ref="K4273:L4273"/>
    <mergeCell ref="C4274:H4274"/>
    <mergeCell ref="I4274:J4274"/>
    <mergeCell ref="K4274:L4274"/>
    <mergeCell ref="K4275:L4275"/>
    <mergeCell ref="C4276:H4276"/>
    <mergeCell ref="I4276:J4276"/>
    <mergeCell ref="K4276:L4276"/>
    <mergeCell ref="C4277:H4277"/>
    <mergeCell ref="I4277:J4277"/>
    <mergeCell ref="K4277:L4277"/>
    <mergeCell ref="K4278:L4278"/>
    <mergeCell ref="C4279:H4279"/>
    <mergeCell ref="I4279:J4279"/>
    <mergeCell ref="K4279:L4279"/>
    <mergeCell ref="C4280:H4280"/>
    <mergeCell ref="I4280:J4280"/>
    <mergeCell ref="K4280:L4280"/>
    <mergeCell ref="K4281:L4281"/>
    <mergeCell ref="C4282:H4282"/>
    <mergeCell ref="I4282:J4282"/>
    <mergeCell ref="K4282:L4282"/>
    <mergeCell ref="C4283:H4283"/>
    <mergeCell ref="I4283:J4283"/>
    <mergeCell ref="K4283:L4283"/>
    <mergeCell ref="K4284:L4284"/>
    <mergeCell ref="C4285:H4285"/>
    <mergeCell ref="I4285:J4285"/>
    <mergeCell ref="K4285:L4285"/>
    <mergeCell ref="C4286:H4286"/>
    <mergeCell ref="I4286:J4286"/>
    <mergeCell ref="K4286:L4286"/>
    <mergeCell ref="K4287:L4287"/>
    <mergeCell ref="C4288:H4288"/>
    <mergeCell ref="I4288:J4288"/>
    <mergeCell ref="K4288:L4288"/>
    <mergeCell ref="C4289:H4289"/>
    <mergeCell ref="I4289:J4289"/>
    <mergeCell ref="K4289:L4289"/>
    <mergeCell ref="C4287:H4287"/>
    <mergeCell ref="I4287:J4287"/>
    <mergeCell ref="K4290:L4290"/>
    <mergeCell ref="C4291:H4291"/>
    <mergeCell ref="I4291:J4291"/>
    <mergeCell ref="K4291:L4291"/>
    <mergeCell ref="C4292:H4292"/>
    <mergeCell ref="I4292:J4292"/>
    <mergeCell ref="K4292:L4292"/>
    <mergeCell ref="C4290:H4290"/>
    <mergeCell ref="I4290:J4290"/>
    <mergeCell ref="K4293:L4293"/>
    <mergeCell ref="C4294:H4294"/>
    <mergeCell ref="I4294:J4294"/>
    <mergeCell ref="K4294:L4294"/>
    <mergeCell ref="C4295:H4295"/>
    <mergeCell ref="I4295:J4295"/>
    <mergeCell ref="K4295:L4295"/>
    <mergeCell ref="K4296:L4296"/>
    <mergeCell ref="C4297:H4297"/>
    <mergeCell ref="I4297:J4297"/>
    <mergeCell ref="K4297:L4297"/>
    <mergeCell ref="C4298:H4298"/>
    <mergeCell ref="I4298:J4298"/>
    <mergeCell ref="K4298:L4298"/>
    <mergeCell ref="I4299:J4299"/>
    <mergeCell ref="K4299:L4299"/>
    <mergeCell ref="C4300:H4300"/>
    <mergeCell ref="I4300:J4300"/>
    <mergeCell ref="K4300:L4300"/>
    <mergeCell ref="C4301:H4301"/>
    <mergeCell ref="I4301:J4301"/>
    <mergeCell ref="K4301:L4301"/>
    <mergeCell ref="I4302:J4302"/>
    <mergeCell ref="K4302:L4302"/>
    <mergeCell ref="C4303:H4303"/>
    <mergeCell ref="I4303:J4303"/>
    <mergeCell ref="K4303:L4303"/>
    <mergeCell ref="K4304:L4304"/>
    <mergeCell ref="I4305:J4305"/>
    <mergeCell ref="K4305:L4305"/>
    <mergeCell ref="A4306:H4306"/>
    <mergeCell ref="I4306:J4306"/>
    <mergeCell ref="K4306:L4306"/>
    <mergeCell ref="K4307:L4307"/>
    <mergeCell ref="C4308:H4308"/>
    <mergeCell ref="I4308:J4308"/>
    <mergeCell ref="K4308:L4308"/>
    <mergeCell ref="C4309:H4309"/>
    <mergeCell ref="I4309:J4309"/>
    <mergeCell ref="K4309:L4309"/>
    <mergeCell ref="K4310:L4310"/>
    <mergeCell ref="C4311:H4311"/>
    <mergeCell ref="I4311:J4311"/>
    <mergeCell ref="K4311:L4311"/>
    <mergeCell ref="C4312:H4312"/>
    <mergeCell ref="I4312:J4312"/>
    <mergeCell ref="K4312:L4312"/>
    <mergeCell ref="K4313:L4313"/>
    <mergeCell ref="C4314:H4314"/>
    <mergeCell ref="I4314:J4314"/>
    <mergeCell ref="K4314:L4314"/>
    <mergeCell ref="C4315:H4315"/>
    <mergeCell ref="I4315:J4315"/>
    <mergeCell ref="K4315:L4315"/>
    <mergeCell ref="K4316:L4316"/>
    <mergeCell ref="A4317:H4317"/>
    <mergeCell ref="I4317:J4317"/>
    <mergeCell ref="K4317:L4317"/>
    <mergeCell ref="A4318:H4318"/>
    <mergeCell ref="I4318:J4318"/>
    <mergeCell ref="K4318:L4318"/>
    <mergeCell ref="K4319:L4319"/>
    <mergeCell ref="C4320:H4320"/>
    <mergeCell ref="I4320:J4320"/>
    <mergeCell ref="K4320:L4320"/>
    <mergeCell ref="C4321:H4321"/>
    <mergeCell ref="I4321:J4321"/>
    <mergeCell ref="K4321:L4321"/>
    <mergeCell ref="C4319:H4319"/>
    <mergeCell ref="I4319:J4319"/>
    <mergeCell ref="K4322:L4322"/>
    <mergeCell ref="C4323:H4323"/>
    <mergeCell ref="I4323:J4323"/>
    <mergeCell ref="K4323:L4323"/>
    <mergeCell ref="C4324:H4324"/>
    <mergeCell ref="I4324:J4324"/>
    <mergeCell ref="K4324:L4324"/>
    <mergeCell ref="K4325:L4325"/>
    <mergeCell ref="A4326:H4326"/>
    <mergeCell ref="I4326:J4326"/>
    <mergeCell ref="K4326:L4326"/>
    <mergeCell ref="A4327:H4327"/>
    <mergeCell ref="I4327:J4327"/>
    <mergeCell ref="K4327:L4327"/>
    <mergeCell ref="A4325:B4325"/>
    <mergeCell ref="C4325:H4325"/>
    <mergeCell ref="I4325:J4325"/>
    <mergeCell ref="K4328:L4328"/>
    <mergeCell ref="C4329:H4329"/>
    <mergeCell ref="I4329:J4329"/>
    <mergeCell ref="K4329:L4329"/>
    <mergeCell ref="C4330:H4330"/>
    <mergeCell ref="I4330:J4330"/>
    <mergeCell ref="K4330:L4330"/>
    <mergeCell ref="K4331:L4331"/>
    <mergeCell ref="A4332:H4332"/>
    <mergeCell ref="I4332:J4332"/>
    <mergeCell ref="K4332:L4332"/>
    <mergeCell ref="C4333:H4333"/>
    <mergeCell ref="I4333:J4333"/>
    <mergeCell ref="K4333:L4333"/>
    <mergeCell ref="K4334:L4334"/>
    <mergeCell ref="C4335:H4335"/>
    <mergeCell ref="I4335:J4335"/>
    <mergeCell ref="K4335:L4335"/>
    <mergeCell ref="C4336:H4336"/>
    <mergeCell ref="I4336:J4336"/>
    <mergeCell ref="K4336:L4336"/>
    <mergeCell ref="K4337:L4337"/>
    <mergeCell ref="C4338:H4338"/>
    <mergeCell ref="I4338:J4338"/>
    <mergeCell ref="K4338:L4338"/>
    <mergeCell ref="C4339:H4339"/>
    <mergeCell ref="I4339:J4339"/>
    <mergeCell ref="K4339:L4339"/>
    <mergeCell ref="I4337:J4337"/>
    <mergeCell ref="K4340:L4340"/>
    <mergeCell ref="C4341:H4341"/>
    <mergeCell ref="I4341:J4341"/>
    <mergeCell ref="K4341:L4341"/>
    <mergeCell ref="C4342:H4342"/>
    <mergeCell ref="I4342:J4342"/>
    <mergeCell ref="K4342:L4342"/>
    <mergeCell ref="K4343:L4343"/>
    <mergeCell ref="C4344:H4344"/>
    <mergeCell ref="I4344:J4344"/>
    <mergeCell ref="K4344:L4344"/>
    <mergeCell ref="C4345:H4345"/>
    <mergeCell ref="I4345:J4345"/>
    <mergeCell ref="K4345:L4345"/>
    <mergeCell ref="K4346:L4346"/>
    <mergeCell ref="A4347:H4347"/>
    <mergeCell ref="I4347:J4347"/>
    <mergeCell ref="K4347:L4347"/>
    <mergeCell ref="A4348:H4348"/>
    <mergeCell ref="I4348:J4348"/>
    <mergeCell ref="K4348:L4348"/>
    <mergeCell ref="K4349:L4349"/>
    <mergeCell ref="C4350:H4350"/>
    <mergeCell ref="I4350:J4350"/>
    <mergeCell ref="K4350:L4350"/>
    <mergeCell ref="A4351:H4351"/>
    <mergeCell ref="I4351:J4351"/>
    <mergeCell ref="K4351:L4351"/>
    <mergeCell ref="K4352:L4352"/>
    <mergeCell ref="C4353:H4353"/>
    <mergeCell ref="I4353:J4353"/>
    <mergeCell ref="K4353:L4353"/>
    <mergeCell ref="A4354:H4354"/>
    <mergeCell ref="I4354:J4354"/>
    <mergeCell ref="K4354:L4354"/>
    <mergeCell ref="A4352:B4352"/>
    <mergeCell ref="A4353:B4353"/>
    <mergeCell ref="C4352:H4352"/>
    <mergeCell ref="K4355:L4355"/>
    <mergeCell ref="C4356:H4356"/>
    <mergeCell ref="I4356:J4356"/>
    <mergeCell ref="K4356:L4356"/>
    <mergeCell ref="C4357:H4357"/>
    <mergeCell ref="I4357:J4357"/>
    <mergeCell ref="K4357:L4357"/>
    <mergeCell ref="A4355:H4355"/>
    <mergeCell ref="I4355:J4355"/>
    <mergeCell ref="K4358:L4358"/>
    <mergeCell ref="C4359:H4359"/>
    <mergeCell ref="I4359:J4359"/>
    <mergeCell ref="K4359:L4359"/>
    <mergeCell ref="C4360:H4360"/>
    <mergeCell ref="I4360:J4360"/>
    <mergeCell ref="K4360:L4360"/>
    <mergeCell ref="K4361:L4361"/>
    <mergeCell ref="A4362:H4362"/>
    <mergeCell ref="I4362:J4362"/>
    <mergeCell ref="K4362:L4362"/>
    <mergeCell ref="A4363:H4363"/>
    <mergeCell ref="I4363:J4363"/>
    <mergeCell ref="K4363:L4363"/>
    <mergeCell ref="K4364:L4364"/>
    <mergeCell ref="C4365:H4365"/>
    <mergeCell ref="I4365:J4365"/>
    <mergeCell ref="K4365:L4365"/>
    <mergeCell ref="A4366:H4366"/>
    <mergeCell ref="I4366:J4366"/>
    <mergeCell ref="K4366:L4366"/>
    <mergeCell ref="K4367:L4367"/>
    <mergeCell ref="C4368:H4368"/>
    <mergeCell ref="I4368:J4368"/>
    <mergeCell ref="K4368:L4368"/>
    <mergeCell ref="C4369:H4369"/>
    <mergeCell ref="I4369:J4369"/>
    <mergeCell ref="K4369:L4369"/>
    <mergeCell ref="K4370:L4370"/>
    <mergeCell ref="C4371:H4371"/>
    <mergeCell ref="I4371:J4371"/>
    <mergeCell ref="K4371:L4371"/>
    <mergeCell ref="C4372:H4372"/>
    <mergeCell ref="I4372:J4372"/>
    <mergeCell ref="K4372:L4372"/>
    <mergeCell ref="K4373:L4373"/>
    <mergeCell ref="C4374:H4374"/>
    <mergeCell ref="I4374:J4374"/>
    <mergeCell ref="K4374:L4374"/>
    <mergeCell ref="C4375:H4375"/>
    <mergeCell ref="I4375:J4375"/>
    <mergeCell ref="K4375:L4375"/>
    <mergeCell ref="K4376:L4376"/>
    <mergeCell ref="C4377:H4377"/>
    <mergeCell ref="I4377:J4377"/>
    <mergeCell ref="K4377:L4377"/>
    <mergeCell ref="C4378:H4378"/>
    <mergeCell ref="I4378:J4378"/>
    <mergeCell ref="K4378:L4378"/>
    <mergeCell ref="K4379:L4379"/>
    <mergeCell ref="C4380:H4380"/>
    <mergeCell ref="I4380:J4380"/>
    <mergeCell ref="K4380:L4380"/>
    <mergeCell ref="C4381:H4381"/>
    <mergeCell ref="I4381:J4381"/>
    <mergeCell ref="K4381:L4381"/>
    <mergeCell ref="C4379:H4379"/>
    <mergeCell ref="I4379:J4379"/>
    <mergeCell ref="K4382:L4382"/>
    <mergeCell ref="C4383:H4383"/>
    <mergeCell ref="I4383:J4383"/>
    <mergeCell ref="K4383:L4383"/>
    <mergeCell ref="C4384:H4384"/>
    <mergeCell ref="I4384:J4384"/>
    <mergeCell ref="K4384:L4384"/>
    <mergeCell ref="K4385:L4385"/>
    <mergeCell ref="C4386:H4386"/>
    <mergeCell ref="I4386:J4386"/>
    <mergeCell ref="K4386:L4386"/>
    <mergeCell ref="C4387:H4387"/>
    <mergeCell ref="I4387:J4387"/>
    <mergeCell ref="K4387:L4387"/>
    <mergeCell ref="C4388:H4388"/>
    <mergeCell ref="I4388:J4388"/>
    <mergeCell ref="K4388:L4388"/>
    <mergeCell ref="C4389:H4389"/>
    <mergeCell ref="I4389:J4389"/>
    <mergeCell ref="K4389:L4389"/>
    <mergeCell ref="K4390:L4390"/>
    <mergeCell ref="C4391:H4391"/>
    <mergeCell ref="I4391:J4391"/>
    <mergeCell ref="K4391:L4391"/>
    <mergeCell ref="C4392:H4392"/>
    <mergeCell ref="I4392:J4392"/>
    <mergeCell ref="K4392:L4392"/>
    <mergeCell ref="I4390:J4390"/>
    <mergeCell ref="K4393:L4393"/>
    <mergeCell ref="C4394:H4394"/>
    <mergeCell ref="I4394:J4394"/>
    <mergeCell ref="K4394:L4394"/>
    <mergeCell ref="C4395:H4395"/>
    <mergeCell ref="I4395:J4395"/>
    <mergeCell ref="K4395:L4395"/>
    <mergeCell ref="K4396:L4396"/>
    <mergeCell ref="C4397:H4397"/>
    <mergeCell ref="I4397:J4397"/>
    <mergeCell ref="K4397:L4397"/>
    <mergeCell ref="C4398:H4398"/>
    <mergeCell ref="I4398:J4398"/>
    <mergeCell ref="K4398:L4398"/>
    <mergeCell ref="I4396:J4396"/>
    <mergeCell ref="K4399:L4399"/>
    <mergeCell ref="C4400:H4400"/>
    <mergeCell ref="I4400:J4400"/>
    <mergeCell ref="K4400:L4400"/>
    <mergeCell ref="C4401:H4401"/>
    <mergeCell ref="I4401:J4401"/>
    <mergeCell ref="K4401:L4401"/>
    <mergeCell ref="K4402:L4402"/>
    <mergeCell ref="C4403:H4403"/>
    <mergeCell ref="I4403:J4403"/>
    <mergeCell ref="K4403:L4403"/>
    <mergeCell ref="C4404:H4404"/>
    <mergeCell ref="I4404:J4404"/>
    <mergeCell ref="K4404:L4404"/>
    <mergeCell ref="K4405:L4405"/>
    <mergeCell ref="C4406:H4406"/>
    <mergeCell ref="I4406:J4406"/>
    <mergeCell ref="K4406:L4406"/>
    <mergeCell ref="C4407:H4407"/>
    <mergeCell ref="I4407:J4407"/>
    <mergeCell ref="K4407:L4407"/>
    <mergeCell ref="K4408:L4408"/>
    <mergeCell ref="C4409:H4409"/>
    <mergeCell ref="I4409:J4409"/>
    <mergeCell ref="K4409:L4409"/>
    <mergeCell ref="C4410:H4410"/>
    <mergeCell ref="I4410:J4410"/>
    <mergeCell ref="K4410:L4410"/>
    <mergeCell ref="K4411:L4411"/>
    <mergeCell ref="A4412:H4412"/>
    <mergeCell ref="I4412:J4412"/>
    <mergeCell ref="K4412:L4412"/>
    <mergeCell ref="C4413:H4413"/>
    <mergeCell ref="I4413:J4413"/>
    <mergeCell ref="K4413:L4413"/>
    <mergeCell ref="K4414:L4414"/>
    <mergeCell ref="C4415:H4415"/>
    <mergeCell ref="I4415:J4415"/>
    <mergeCell ref="K4415:L4415"/>
    <mergeCell ref="C4416:H4416"/>
    <mergeCell ref="I4416:J4416"/>
    <mergeCell ref="K4416:L4416"/>
    <mergeCell ref="K4417:L4417"/>
    <mergeCell ref="C4418:H4418"/>
    <mergeCell ref="I4418:J4418"/>
    <mergeCell ref="K4418:L4418"/>
    <mergeCell ref="A4419:H4419"/>
    <mergeCell ref="I4419:J4419"/>
    <mergeCell ref="K4419:L4419"/>
    <mergeCell ref="K4420:L4420"/>
    <mergeCell ref="C4421:H4421"/>
    <mergeCell ref="I4421:J4421"/>
    <mergeCell ref="K4421:L4421"/>
    <mergeCell ref="C4422:H4422"/>
    <mergeCell ref="I4422:J4422"/>
    <mergeCell ref="K4422:L4422"/>
    <mergeCell ref="K4423:L4423"/>
    <mergeCell ref="A4424:H4424"/>
    <mergeCell ref="I4424:J4424"/>
    <mergeCell ref="K4424:L4424"/>
    <mergeCell ref="C4425:H4425"/>
    <mergeCell ref="I4425:J4425"/>
    <mergeCell ref="K4425:L4425"/>
    <mergeCell ref="A4425:B4425"/>
    <mergeCell ref="A4423:H4423"/>
    <mergeCell ref="I4423:J4423"/>
    <mergeCell ref="K4426:L4426"/>
    <mergeCell ref="C4427:H4427"/>
    <mergeCell ref="I4427:J4427"/>
    <mergeCell ref="K4427:L4427"/>
    <mergeCell ref="A4428:H4428"/>
    <mergeCell ref="I4428:J4428"/>
    <mergeCell ref="K4428:L4428"/>
    <mergeCell ref="K4429:L4429"/>
    <mergeCell ref="C4430:H4430"/>
    <mergeCell ref="I4430:J4430"/>
    <mergeCell ref="K4430:L4430"/>
    <mergeCell ref="C4431:H4431"/>
    <mergeCell ref="I4431:J4431"/>
    <mergeCell ref="K4431:L4431"/>
    <mergeCell ref="K4432:L4432"/>
    <mergeCell ref="C4433:H4433"/>
    <mergeCell ref="I4433:J4433"/>
    <mergeCell ref="K4433:L4433"/>
    <mergeCell ref="C4434:H4434"/>
    <mergeCell ref="I4434:J4434"/>
    <mergeCell ref="K4434:L4434"/>
    <mergeCell ref="K4435:L4435"/>
    <mergeCell ref="A4436:H4436"/>
    <mergeCell ref="I4436:J4436"/>
    <mergeCell ref="K4436:L4436"/>
    <mergeCell ref="A4437:H4437"/>
    <mergeCell ref="I4437:J4437"/>
    <mergeCell ref="K4437:L4437"/>
    <mergeCell ref="K4438:L4438"/>
    <mergeCell ref="C4439:H4439"/>
    <mergeCell ref="I4439:J4439"/>
    <mergeCell ref="K4439:L4439"/>
    <mergeCell ref="A4440:H4440"/>
    <mergeCell ref="I4440:J4440"/>
    <mergeCell ref="K4440:L4440"/>
    <mergeCell ref="A4439:B4439"/>
    <mergeCell ref="A4438:B4438"/>
    <mergeCell ref="C4438:H4438"/>
    <mergeCell ref="K4441:L4441"/>
    <mergeCell ref="A4442:H4442"/>
    <mergeCell ref="I4442:J4442"/>
    <mergeCell ref="K4442:L4442"/>
    <mergeCell ref="A4443:H4443"/>
    <mergeCell ref="I4443:J4443"/>
    <mergeCell ref="K4443:L4443"/>
    <mergeCell ref="A4441:H4441"/>
    <mergeCell ref="I4441:J4441"/>
    <mergeCell ref="K4444:L4444"/>
    <mergeCell ref="A4445:H4445"/>
    <mergeCell ref="I4445:J4445"/>
    <mergeCell ref="K4445:L4445"/>
    <mergeCell ref="A4446:H4446"/>
    <mergeCell ref="I4446:J4446"/>
    <mergeCell ref="K4446:L4446"/>
    <mergeCell ref="A4444:H4444"/>
    <mergeCell ref="I4444:J4444"/>
    <mergeCell ref="K4447:L4447"/>
    <mergeCell ref="A4448:H4448"/>
    <mergeCell ref="I4448:J4448"/>
    <mergeCell ref="K4448:L4448"/>
    <mergeCell ref="A4449:H4449"/>
    <mergeCell ref="I4449:J4449"/>
    <mergeCell ref="K4449:L4449"/>
    <mergeCell ref="A4447:H4447"/>
    <mergeCell ref="I4447:J4447"/>
    <mergeCell ref="K4450:L4450"/>
    <mergeCell ref="A4451:H4451"/>
    <mergeCell ref="I4451:J4451"/>
    <mergeCell ref="K4451:L4451"/>
    <mergeCell ref="A4452:H4452"/>
    <mergeCell ref="I4452:J4452"/>
    <mergeCell ref="K4452:L4452"/>
    <mergeCell ref="K4453:L4453"/>
    <mergeCell ref="C4454:H4454"/>
    <mergeCell ref="I4454:J4454"/>
    <mergeCell ref="K4454:L4454"/>
    <mergeCell ref="C4455:H4455"/>
    <mergeCell ref="I4455:J4455"/>
    <mergeCell ref="K4455:L4455"/>
    <mergeCell ref="K4456:L4456"/>
    <mergeCell ref="A4457:H4457"/>
    <mergeCell ref="I4457:J4457"/>
    <mergeCell ref="K4457:L4457"/>
    <mergeCell ref="C4458:H4458"/>
    <mergeCell ref="I4458:J4458"/>
    <mergeCell ref="K4458:L4458"/>
    <mergeCell ref="A4458:B4458"/>
    <mergeCell ref="A4456:H4456"/>
    <mergeCell ref="I4456:J4456"/>
    <mergeCell ref="K4459:L4459"/>
    <mergeCell ref="C4460:H4460"/>
    <mergeCell ref="I4460:J4460"/>
    <mergeCell ref="K4460:L4460"/>
    <mergeCell ref="A4461:H4461"/>
    <mergeCell ref="I4461:J4461"/>
    <mergeCell ref="K4461:L4461"/>
    <mergeCell ref="A4459:B4459"/>
    <mergeCell ref="C4459:H4459"/>
    <mergeCell ref="I4459:J4459"/>
    <mergeCell ref="K4462:L4462"/>
    <mergeCell ref="C4463:H4463"/>
    <mergeCell ref="I4463:J4463"/>
    <mergeCell ref="K4463:L4463"/>
    <mergeCell ref="C4464:H4464"/>
    <mergeCell ref="I4464:J4464"/>
    <mergeCell ref="K4464:L4464"/>
    <mergeCell ref="K4465:L4465"/>
    <mergeCell ref="C4466:H4466"/>
    <mergeCell ref="I4466:J4466"/>
    <mergeCell ref="K4466:L4466"/>
    <mergeCell ref="C4467:H4467"/>
    <mergeCell ref="I4467:J4467"/>
    <mergeCell ref="K4467:L4467"/>
    <mergeCell ref="K4468:L4468"/>
    <mergeCell ref="C4469:H4469"/>
    <mergeCell ref="I4469:J4469"/>
    <mergeCell ref="K4469:L4469"/>
    <mergeCell ref="C4470:H4470"/>
    <mergeCell ref="I4470:J4470"/>
    <mergeCell ref="K4470:L4470"/>
    <mergeCell ref="K4471:L4471"/>
    <mergeCell ref="C4472:H4472"/>
    <mergeCell ref="I4472:J4472"/>
    <mergeCell ref="K4472:L4472"/>
    <mergeCell ref="C4473:H4473"/>
    <mergeCell ref="I4473:J4473"/>
    <mergeCell ref="K4473:L4473"/>
    <mergeCell ref="K4474:L4474"/>
    <mergeCell ref="A4475:H4475"/>
    <mergeCell ref="I4475:J4475"/>
    <mergeCell ref="K4475:L4475"/>
    <mergeCell ref="A4476:H4476"/>
    <mergeCell ref="I4476:J4476"/>
    <mergeCell ref="K4476:L4476"/>
    <mergeCell ref="A4474:B4474"/>
    <mergeCell ref="C4474:H4474"/>
    <mergeCell ref="I4474:J4474"/>
    <mergeCell ref="K4477:L4477"/>
    <mergeCell ref="C4478:H4478"/>
    <mergeCell ref="I4478:J4478"/>
    <mergeCell ref="K4478:L4478"/>
    <mergeCell ref="C4479:H4479"/>
    <mergeCell ref="I4479:J4479"/>
    <mergeCell ref="K4479:L4479"/>
    <mergeCell ref="K4480:L4480"/>
    <mergeCell ref="C4481:H4481"/>
    <mergeCell ref="I4481:J4481"/>
    <mergeCell ref="K4481:L4481"/>
    <mergeCell ref="C4482:H4482"/>
    <mergeCell ref="I4482:J4482"/>
    <mergeCell ref="K4482:L4482"/>
    <mergeCell ref="K4483:L4483"/>
    <mergeCell ref="C4484:H4484"/>
    <mergeCell ref="I4484:J4484"/>
    <mergeCell ref="K4484:L4484"/>
    <mergeCell ref="C4485:H4485"/>
    <mergeCell ref="I4485:J4485"/>
    <mergeCell ref="K4485:L4485"/>
    <mergeCell ref="C4483:H4483"/>
    <mergeCell ref="I4483:J4483"/>
    <mergeCell ref="K4486:L4486"/>
    <mergeCell ref="C4487:H4487"/>
    <mergeCell ref="I4487:J4487"/>
    <mergeCell ref="K4487:L4487"/>
    <mergeCell ref="A4488:H4488"/>
    <mergeCell ref="I4488:J4488"/>
    <mergeCell ref="K4488:L4488"/>
    <mergeCell ref="K4489:L4489"/>
    <mergeCell ref="C4490:H4490"/>
    <mergeCell ref="I4490:J4490"/>
    <mergeCell ref="K4490:L4490"/>
    <mergeCell ref="C4491:H4491"/>
    <mergeCell ref="I4491:J4491"/>
    <mergeCell ref="K4491:L4491"/>
    <mergeCell ref="K4492:L4492"/>
    <mergeCell ref="C4493:H4493"/>
    <mergeCell ref="I4493:J4493"/>
    <mergeCell ref="K4493:L4493"/>
    <mergeCell ref="C4494:H4494"/>
    <mergeCell ref="I4494:J4494"/>
    <mergeCell ref="K4494:L4494"/>
    <mergeCell ref="K4495:L4495"/>
    <mergeCell ref="C4496:H4496"/>
    <mergeCell ref="I4496:J4496"/>
    <mergeCell ref="K4496:L4496"/>
    <mergeCell ref="A4497:H4497"/>
    <mergeCell ref="I4497:J4497"/>
    <mergeCell ref="K4497:L4497"/>
    <mergeCell ref="A4495:B4495"/>
    <mergeCell ref="A4496:B4496"/>
    <mergeCell ref="C4495:H4495"/>
    <mergeCell ref="K4498:L4498"/>
    <mergeCell ref="C4499:H4499"/>
    <mergeCell ref="I4499:J4499"/>
    <mergeCell ref="K4499:L4499"/>
    <mergeCell ref="C4500:H4500"/>
    <mergeCell ref="I4500:J4500"/>
    <mergeCell ref="K4500:L4500"/>
    <mergeCell ref="A4498:H4498"/>
    <mergeCell ref="I4498:J4498"/>
    <mergeCell ref="K4501:L4501"/>
    <mergeCell ref="C4502:H4502"/>
    <mergeCell ref="I4502:J4502"/>
    <mergeCell ref="K4502:L4502"/>
    <mergeCell ref="C4503:H4503"/>
    <mergeCell ref="I4503:J4503"/>
    <mergeCell ref="K4503:L4503"/>
    <mergeCell ref="K4504:L4504"/>
    <mergeCell ref="C4505:H4505"/>
    <mergeCell ref="I4505:J4505"/>
    <mergeCell ref="K4505:L4505"/>
    <mergeCell ref="C4506:H4506"/>
    <mergeCell ref="I4506:J4506"/>
    <mergeCell ref="K4506:L4506"/>
    <mergeCell ref="K4507:L4507"/>
    <mergeCell ref="C4508:H4508"/>
    <mergeCell ref="I4508:J4508"/>
    <mergeCell ref="K4508:L4508"/>
    <mergeCell ref="C4509:H4509"/>
    <mergeCell ref="I4509:J4509"/>
    <mergeCell ref="K4509:L4509"/>
    <mergeCell ref="K4510:L4510"/>
    <mergeCell ref="C4511:H4511"/>
    <mergeCell ref="I4511:J4511"/>
    <mergeCell ref="K4511:L4511"/>
    <mergeCell ref="C4512:H4512"/>
    <mergeCell ref="I4512:J4512"/>
    <mergeCell ref="K4512:L4512"/>
    <mergeCell ref="K4513:L4513"/>
    <mergeCell ref="C4514:H4514"/>
    <mergeCell ref="I4514:J4514"/>
    <mergeCell ref="K4514:L4514"/>
    <mergeCell ref="C4515:H4515"/>
    <mergeCell ref="I4515:J4515"/>
    <mergeCell ref="K4515:L4515"/>
    <mergeCell ref="K4516:L4516"/>
    <mergeCell ref="C4517:H4517"/>
    <mergeCell ref="I4517:J4517"/>
    <mergeCell ref="K4517:L4517"/>
    <mergeCell ref="C4518:H4518"/>
    <mergeCell ref="I4518:J4518"/>
    <mergeCell ref="K4518:L4518"/>
    <mergeCell ref="K4519:L4519"/>
    <mergeCell ref="C4520:H4520"/>
    <mergeCell ref="I4520:J4520"/>
    <mergeCell ref="K4520:L4520"/>
    <mergeCell ref="C4521:H4521"/>
    <mergeCell ref="I4521:J4521"/>
    <mergeCell ref="K4521:L4521"/>
    <mergeCell ref="K4522:L4522"/>
    <mergeCell ref="C4523:H4523"/>
    <mergeCell ref="I4523:J4523"/>
    <mergeCell ref="K4523:L4523"/>
    <mergeCell ref="C4524:H4524"/>
    <mergeCell ref="I4524:J4524"/>
    <mergeCell ref="K4524:L4524"/>
    <mergeCell ref="K4525:L4525"/>
    <mergeCell ref="C4526:H4526"/>
    <mergeCell ref="I4526:J4526"/>
    <mergeCell ref="K4526:L4526"/>
    <mergeCell ref="C4527:H4527"/>
    <mergeCell ref="I4527:J4527"/>
    <mergeCell ref="K4527:L4527"/>
    <mergeCell ref="K4528:L4528"/>
    <mergeCell ref="A4529:H4529"/>
    <mergeCell ref="I4529:J4529"/>
    <mergeCell ref="K4529:L4529"/>
    <mergeCell ref="C4530:H4530"/>
    <mergeCell ref="I4530:J4530"/>
    <mergeCell ref="K4530:L4530"/>
    <mergeCell ref="K4531:L4531"/>
    <mergeCell ref="C4532:H4532"/>
    <mergeCell ref="I4532:J4532"/>
    <mergeCell ref="K4532:L4532"/>
    <mergeCell ref="C4533:H4533"/>
    <mergeCell ref="I4533:J4533"/>
    <mergeCell ref="K4533:L4533"/>
    <mergeCell ref="K4534:L4534"/>
    <mergeCell ref="C4535:H4535"/>
    <mergeCell ref="I4535:J4535"/>
    <mergeCell ref="K4535:L4535"/>
    <mergeCell ref="C4536:H4536"/>
    <mergeCell ref="I4536:J4536"/>
    <mergeCell ref="K4536:L4536"/>
    <mergeCell ref="K4537:L4537"/>
    <mergeCell ref="A4538:H4538"/>
    <mergeCell ref="I4538:J4538"/>
    <mergeCell ref="K4538:L4538"/>
    <mergeCell ref="C4539:H4539"/>
    <mergeCell ref="I4539:J4539"/>
    <mergeCell ref="K4539:L4539"/>
    <mergeCell ref="A4539:B4539"/>
    <mergeCell ref="A4537:H4537"/>
    <mergeCell ref="I4537:J4537"/>
    <mergeCell ref="K4540:L4540"/>
    <mergeCell ref="A4541:H4541"/>
    <mergeCell ref="I4541:J4541"/>
    <mergeCell ref="K4541:L4541"/>
    <mergeCell ref="A4542:H4542"/>
    <mergeCell ref="I4542:J4542"/>
    <mergeCell ref="K4542:L4542"/>
    <mergeCell ref="A4540:B4540"/>
    <mergeCell ref="C4540:H4540"/>
    <mergeCell ref="I4540:J4540"/>
    <mergeCell ref="K4543:L4543"/>
    <mergeCell ref="A4544:H4544"/>
    <mergeCell ref="I4544:J4544"/>
    <mergeCell ref="K4544:L4544"/>
    <mergeCell ref="A4545:H4545"/>
    <mergeCell ref="I4545:J4545"/>
    <mergeCell ref="K4545:L4545"/>
    <mergeCell ref="A4543:H4543"/>
    <mergeCell ref="I4543:J4543"/>
    <mergeCell ref="K4546:L4546"/>
    <mergeCell ref="A4547:H4547"/>
    <mergeCell ref="I4547:J4547"/>
    <mergeCell ref="K4547:L4547"/>
    <mergeCell ref="A4548:H4548"/>
    <mergeCell ref="I4548:J4548"/>
    <mergeCell ref="K4548:L4548"/>
    <mergeCell ref="A4546:H4546"/>
    <mergeCell ref="I4546:J4546"/>
    <mergeCell ref="K4549:L4549"/>
    <mergeCell ref="A4550:H4550"/>
    <mergeCell ref="I4550:J4550"/>
    <mergeCell ref="K4550:L4550"/>
    <mergeCell ref="C4551:H4551"/>
    <mergeCell ref="I4551:J4551"/>
    <mergeCell ref="K4551:L4551"/>
    <mergeCell ref="A4549:H4549"/>
    <mergeCell ref="I4549:J4549"/>
    <mergeCell ref="K4552:L4552"/>
    <mergeCell ref="A4553:H4553"/>
    <mergeCell ref="I4553:J4553"/>
    <mergeCell ref="K4553:L4553"/>
    <mergeCell ref="A4554:H4554"/>
    <mergeCell ref="I4554:J4554"/>
    <mergeCell ref="K4554:L4554"/>
    <mergeCell ref="K4555:L4555"/>
    <mergeCell ref="C4556:H4556"/>
    <mergeCell ref="I4556:J4556"/>
    <mergeCell ref="K4556:L4556"/>
    <mergeCell ref="C4557:H4557"/>
    <mergeCell ref="I4557:J4557"/>
    <mergeCell ref="K4557:L4557"/>
    <mergeCell ref="K4558:L4558"/>
    <mergeCell ref="C4559:H4559"/>
    <mergeCell ref="I4559:J4559"/>
    <mergeCell ref="K4559:L4559"/>
    <mergeCell ref="C4560:H4560"/>
    <mergeCell ref="I4560:J4560"/>
    <mergeCell ref="K4560:L4560"/>
    <mergeCell ref="K4561:L4561"/>
    <mergeCell ref="C4562:H4562"/>
    <mergeCell ref="I4562:J4562"/>
    <mergeCell ref="K4562:L4562"/>
    <mergeCell ref="C4563:H4563"/>
    <mergeCell ref="I4563:J4563"/>
    <mergeCell ref="K4563:L4563"/>
    <mergeCell ref="K4564:L4564"/>
    <mergeCell ref="C4565:H4565"/>
    <mergeCell ref="I4565:J4565"/>
    <mergeCell ref="K4565:L4565"/>
    <mergeCell ref="C4566:H4566"/>
    <mergeCell ref="I4566:J4566"/>
    <mergeCell ref="K4566:L4566"/>
    <mergeCell ref="K4567:L4567"/>
    <mergeCell ref="C4568:H4568"/>
    <mergeCell ref="I4568:J4568"/>
    <mergeCell ref="K4568:L4568"/>
    <mergeCell ref="A4569:H4569"/>
    <mergeCell ref="I4569:J4569"/>
    <mergeCell ref="K4569:L4569"/>
    <mergeCell ref="K4570:L4570"/>
    <mergeCell ref="C4571:H4571"/>
    <mergeCell ref="I4571:J4571"/>
    <mergeCell ref="K4571:L4571"/>
    <mergeCell ref="C4572:H4572"/>
    <mergeCell ref="I4572:J4572"/>
    <mergeCell ref="K4572:L4572"/>
    <mergeCell ref="K4573:L4573"/>
    <mergeCell ref="A4574:H4574"/>
    <mergeCell ref="I4574:J4574"/>
    <mergeCell ref="K4574:L4574"/>
    <mergeCell ref="A4575:H4575"/>
    <mergeCell ref="I4575:J4575"/>
    <mergeCell ref="K4575:L4575"/>
    <mergeCell ref="K4576:L4576"/>
    <mergeCell ref="C4577:H4577"/>
    <mergeCell ref="I4577:J4577"/>
    <mergeCell ref="K4577:L4577"/>
    <mergeCell ref="C4578:H4578"/>
    <mergeCell ref="I4578:J4578"/>
    <mergeCell ref="K4578:L4578"/>
    <mergeCell ref="K4579:L4579"/>
    <mergeCell ref="C4580:H4580"/>
    <mergeCell ref="I4580:J4580"/>
    <mergeCell ref="K4580:L4580"/>
    <mergeCell ref="C4581:H4581"/>
    <mergeCell ref="I4581:J4581"/>
    <mergeCell ref="K4581:L4581"/>
    <mergeCell ref="K4582:L4582"/>
    <mergeCell ref="C4583:H4583"/>
    <mergeCell ref="I4583:J4583"/>
    <mergeCell ref="K4583:L4583"/>
    <mergeCell ref="C4584:H4584"/>
    <mergeCell ref="I4584:J4584"/>
    <mergeCell ref="K4584:L4584"/>
    <mergeCell ref="I4582:J4582"/>
    <mergeCell ref="K4585:L4585"/>
    <mergeCell ref="C4586:H4586"/>
    <mergeCell ref="I4586:J4586"/>
    <mergeCell ref="K4586:L4586"/>
    <mergeCell ref="C4587:H4587"/>
    <mergeCell ref="I4587:J4587"/>
    <mergeCell ref="K4587:L4587"/>
    <mergeCell ref="C4588:H4588"/>
    <mergeCell ref="I4588:J4588"/>
    <mergeCell ref="K4588:L4588"/>
    <mergeCell ref="A4589:B4589"/>
    <mergeCell ref="C4589:H4589"/>
    <mergeCell ref="I4589:J4589"/>
    <mergeCell ref="K4589:L4589"/>
    <mergeCell ref="A4588:B4588"/>
    <mergeCell ref="A4590:B4590"/>
    <mergeCell ref="C4590:H4590"/>
    <mergeCell ref="I4590:J4590"/>
    <mergeCell ref="K4590:L4590"/>
    <mergeCell ref="A4591:B4591"/>
    <mergeCell ref="C4591:H4591"/>
    <mergeCell ref="I4591:J4591"/>
    <mergeCell ref="K4591:L4591"/>
    <mergeCell ref="A4592:B4592"/>
    <mergeCell ref="C4592:H4592"/>
    <mergeCell ref="I4592:J4592"/>
    <mergeCell ref="K4592:L4592"/>
    <mergeCell ref="A4593:H4593"/>
    <mergeCell ref="I4593:J4593"/>
    <mergeCell ref="K4593:L4593"/>
    <mergeCell ref="A4594:H4594"/>
    <mergeCell ref="I4594:J4594"/>
    <mergeCell ref="K4594:L4594"/>
    <mergeCell ref="A4595:B4595"/>
    <mergeCell ref="C4595:H4595"/>
    <mergeCell ref="I4595:J4595"/>
    <mergeCell ref="K4595:L4595"/>
    <mergeCell ref="A4596:B4596"/>
    <mergeCell ref="C4596:H4596"/>
    <mergeCell ref="I4596:J4596"/>
    <mergeCell ref="K4596:L4596"/>
    <mergeCell ref="A4597:B4597"/>
    <mergeCell ref="C4597:H4597"/>
    <mergeCell ref="I4597:J4597"/>
    <mergeCell ref="K4597:L4597"/>
    <mergeCell ref="A4598:B4598"/>
    <mergeCell ref="C4598:H4598"/>
    <mergeCell ref="I4598:J4598"/>
    <mergeCell ref="K4598:L4598"/>
    <mergeCell ref="A4599:B4599"/>
    <mergeCell ref="C4599:H4599"/>
    <mergeCell ref="I4599:J4599"/>
    <mergeCell ref="K4599:L4599"/>
    <mergeCell ref="A4600:B4600"/>
    <mergeCell ref="C4600:H4600"/>
    <mergeCell ref="I4600:J4600"/>
    <mergeCell ref="K4600:L4600"/>
    <mergeCell ref="A4601:H4601"/>
    <mergeCell ref="I4601:J4601"/>
    <mergeCell ref="K4601:L4601"/>
    <mergeCell ref="A4602:H4602"/>
    <mergeCell ref="I4602:J4602"/>
    <mergeCell ref="K4602:L4602"/>
    <mergeCell ref="A4603:B4603"/>
    <mergeCell ref="C4603:H4603"/>
    <mergeCell ref="I4603:J4603"/>
    <mergeCell ref="K4603:L4603"/>
    <mergeCell ref="A4604:B4604"/>
    <mergeCell ref="C4604:H4604"/>
    <mergeCell ref="I4604:J4604"/>
    <mergeCell ref="K4604:L4604"/>
    <mergeCell ref="A4605:B4605"/>
    <mergeCell ref="C4605:H4605"/>
    <mergeCell ref="I4605:J4605"/>
    <mergeCell ref="K4605:L4605"/>
    <mergeCell ref="A4606:H4606"/>
    <mergeCell ref="I4606:J4606"/>
    <mergeCell ref="K4606:L4606"/>
    <mergeCell ref="A4607:H4607"/>
    <mergeCell ref="I4607:J4607"/>
    <mergeCell ref="K4607:L4607"/>
    <mergeCell ref="A4608:B4608"/>
    <mergeCell ref="C4608:H4608"/>
    <mergeCell ref="I4608:J4608"/>
    <mergeCell ref="K4608:L4608"/>
    <mergeCell ref="A4609:B4609"/>
    <mergeCell ref="C4609:H4609"/>
    <mergeCell ref="I4609:J4609"/>
    <mergeCell ref="K4609:L4609"/>
    <mergeCell ref="A4610:B4610"/>
    <mergeCell ref="C4610:H4610"/>
    <mergeCell ref="I4610:J4610"/>
    <mergeCell ref="K4610:L4610"/>
    <mergeCell ref="A4611:H4611"/>
    <mergeCell ref="I4611:J4611"/>
    <mergeCell ref="K4611:L4611"/>
    <mergeCell ref="A4612:H4612"/>
    <mergeCell ref="I4612:J4612"/>
    <mergeCell ref="K4612:L4612"/>
    <mergeCell ref="A4613:B4613"/>
    <mergeCell ref="C4613:H4613"/>
    <mergeCell ref="I4613:J4613"/>
    <mergeCell ref="K4613:L4613"/>
    <mergeCell ref="A4614:B4614"/>
    <mergeCell ref="C4614:H4614"/>
    <mergeCell ref="I4614:J4614"/>
    <mergeCell ref="K4614:L4614"/>
    <mergeCell ref="A4615:B4615"/>
    <mergeCell ref="C4615:H4615"/>
    <mergeCell ref="I4615:J4615"/>
    <mergeCell ref="K4615:L4615"/>
    <mergeCell ref="A4616:B4616"/>
    <mergeCell ref="C4616:H4616"/>
    <mergeCell ref="I4616:J4616"/>
    <mergeCell ref="K4616:L4616"/>
    <mergeCell ref="A4617:H4617"/>
    <mergeCell ref="I4617:J4617"/>
    <mergeCell ref="K4617:L4617"/>
    <mergeCell ref="A4618:H4618"/>
    <mergeCell ref="I4618:J4618"/>
    <mergeCell ref="K4618:L4618"/>
    <mergeCell ref="A4619:B4619"/>
    <mergeCell ref="C4619:H4619"/>
    <mergeCell ref="I4619:J4619"/>
    <mergeCell ref="K4619:L4619"/>
    <mergeCell ref="A4620:B4620"/>
    <mergeCell ref="C4620:H4620"/>
    <mergeCell ref="I4620:J4620"/>
    <mergeCell ref="K4620:L4620"/>
    <mergeCell ref="A4621:B4621"/>
    <mergeCell ref="C4621:H4621"/>
    <mergeCell ref="I4621:J4621"/>
    <mergeCell ref="K4621:L4621"/>
    <mergeCell ref="A4622:H4622"/>
    <mergeCell ref="I4622:J4622"/>
    <mergeCell ref="K4622:L4622"/>
    <mergeCell ref="A4623:H4623"/>
    <mergeCell ref="I4623:J4623"/>
    <mergeCell ref="K4623:L4623"/>
    <mergeCell ref="A4624:B4624"/>
    <mergeCell ref="C4624:H4624"/>
    <mergeCell ref="I4624:J4624"/>
    <mergeCell ref="K4624:L4624"/>
    <mergeCell ref="A4625:B4625"/>
    <mergeCell ref="C4625:H4625"/>
    <mergeCell ref="I4625:J4625"/>
    <mergeCell ref="K4625:L4625"/>
    <mergeCell ref="A4626:B4626"/>
    <mergeCell ref="C4626:H4626"/>
    <mergeCell ref="I4626:J4626"/>
    <mergeCell ref="K4626:L4626"/>
    <mergeCell ref="A4627:B4627"/>
    <mergeCell ref="C4627:H4627"/>
    <mergeCell ref="I4627:J4627"/>
    <mergeCell ref="K4627:L4627"/>
    <mergeCell ref="A4628:B4628"/>
    <mergeCell ref="C4628:H4628"/>
    <mergeCell ref="I4628:J4628"/>
    <mergeCell ref="K4628:L4628"/>
    <mergeCell ref="A4629:B4629"/>
    <mergeCell ref="C4629:H4629"/>
    <mergeCell ref="I4629:J4629"/>
    <mergeCell ref="K4629:L4629"/>
    <mergeCell ref="A4630:B4630"/>
    <mergeCell ref="C4630:H4630"/>
    <mergeCell ref="I4630:J4630"/>
    <mergeCell ref="K4630:L4630"/>
    <mergeCell ref="A4631:B4631"/>
    <mergeCell ref="C4631:H4631"/>
    <mergeCell ref="I4631:J4631"/>
    <mergeCell ref="K4631:L4631"/>
    <mergeCell ref="A4632:B4632"/>
    <mergeCell ref="C4632:H4632"/>
    <mergeCell ref="I4632:J4632"/>
    <mergeCell ref="K4632:L4632"/>
    <mergeCell ref="A4633:H4633"/>
    <mergeCell ref="I4633:J4633"/>
    <mergeCell ref="K4633:L4633"/>
    <mergeCell ref="A4634:H4634"/>
    <mergeCell ref="I4634:J4634"/>
    <mergeCell ref="K4634:L4634"/>
    <mergeCell ref="A4635:H4635"/>
    <mergeCell ref="I4635:J4635"/>
    <mergeCell ref="K4635:L4635"/>
    <mergeCell ref="A4636:H4636"/>
    <mergeCell ref="I4636:J4636"/>
    <mergeCell ref="K4636:L4636"/>
    <mergeCell ref="A4637:H4637"/>
    <mergeCell ref="I4637:J4637"/>
    <mergeCell ref="K4637:L4637"/>
    <mergeCell ref="A4638:H4638"/>
    <mergeCell ref="I4638:J4638"/>
    <mergeCell ref="K4638:L4638"/>
    <mergeCell ref="A4639:H4639"/>
    <mergeCell ref="I4639:J4639"/>
    <mergeCell ref="K4639:L4639"/>
    <mergeCell ref="A4640:H4640"/>
    <mergeCell ref="I4640:J4640"/>
    <mergeCell ref="K4640:L4640"/>
    <mergeCell ref="A4641:H4641"/>
    <mergeCell ref="I4641:J4641"/>
    <mergeCell ref="K4641:L4641"/>
    <mergeCell ref="A4642:H4642"/>
    <mergeCell ref="I4642:J4642"/>
    <mergeCell ref="K4642:L4642"/>
    <mergeCell ref="A4643:H4643"/>
    <mergeCell ref="I4643:J4643"/>
    <mergeCell ref="K4643:L4643"/>
    <mergeCell ref="A4644:H4644"/>
    <mergeCell ref="I4644:J4644"/>
    <mergeCell ref="K4644:L4644"/>
    <mergeCell ref="A4645:H4645"/>
    <mergeCell ref="I4645:J4645"/>
    <mergeCell ref="K4645:L4645"/>
    <mergeCell ref="A4646:H4646"/>
    <mergeCell ref="I4646:J4646"/>
    <mergeCell ref="K4646:L4646"/>
    <mergeCell ref="A4647:B4647"/>
    <mergeCell ref="C4647:H4647"/>
    <mergeCell ref="I4647:J4647"/>
    <mergeCell ref="K4647:L4647"/>
    <mergeCell ref="A4648:B4648"/>
    <mergeCell ref="C4648:H4648"/>
    <mergeCell ref="I4648:J4648"/>
    <mergeCell ref="K4648:L4648"/>
    <mergeCell ref="A4649:H4649"/>
    <mergeCell ref="I4649:J4649"/>
    <mergeCell ref="K4649:L4649"/>
    <mergeCell ref="A4650:H4650"/>
    <mergeCell ref="I4650:J4650"/>
    <mergeCell ref="K4650:L4650"/>
    <mergeCell ref="A4651:B4651"/>
    <mergeCell ref="C4651:H4651"/>
    <mergeCell ref="I4651:J4651"/>
    <mergeCell ref="K4651:L4651"/>
    <mergeCell ref="A4652:B4652"/>
    <mergeCell ref="C4652:H4652"/>
    <mergeCell ref="I4652:J4652"/>
    <mergeCell ref="K4652:L4652"/>
    <mergeCell ref="A4653:B4653"/>
    <mergeCell ref="C4653:H4653"/>
    <mergeCell ref="I4653:J4653"/>
    <mergeCell ref="K4653:L4653"/>
    <mergeCell ref="A4654:B4654"/>
    <mergeCell ref="C4654:H4654"/>
    <mergeCell ref="I4654:J4654"/>
    <mergeCell ref="K4654:L4654"/>
    <mergeCell ref="A4655:B4655"/>
    <mergeCell ref="C4655:H4655"/>
    <mergeCell ref="I4655:J4655"/>
    <mergeCell ref="K4655:L4655"/>
    <mergeCell ref="A4656:B4656"/>
    <mergeCell ref="C4656:H4656"/>
    <mergeCell ref="I4656:J4656"/>
    <mergeCell ref="K4656:L4656"/>
    <mergeCell ref="A4657:B4657"/>
    <mergeCell ref="C4657:H4657"/>
    <mergeCell ref="I4657:J4657"/>
    <mergeCell ref="K4657:L4657"/>
    <mergeCell ref="A4658:B4658"/>
    <mergeCell ref="C4658:H4658"/>
    <mergeCell ref="I4658:J4658"/>
    <mergeCell ref="K4658:L4658"/>
    <mergeCell ref="A4659:B4659"/>
    <mergeCell ref="C4659:H4659"/>
    <mergeCell ref="I4659:J4659"/>
    <mergeCell ref="K4659:L4659"/>
    <mergeCell ref="A4660:B4660"/>
    <mergeCell ref="C4660:H4660"/>
    <mergeCell ref="I4660:J4660"/>
    <mergeCell ref="K4660:L4660"/>
    <mergeCell ref="A4661:B4661"/>
    <mergeCell ref="C4661:H4661"/>
    <mergeCell ref="I4661:J4661"/>
    <mergeCell ref="K4661:L4661"/>
    <mergeCell ref="A4662:B4662"/>
    <mergeCell ref="C4662:H4662"/>
    <mergeCell ref="I4662:J4662"/>
    <mergeCell ref="K4662:L4662"/>
    <mergeCell ref="A4663:B4663"/>
    <mergeCell ref="C4663:H4663"/>
    <mergeCell ref="I4663:J4663"/>
    <mergeCell ref="K4663:L4663"/>
    <mergeCell ref="A4664:B4664"/>
    <mergeCell ref="C4664:H4664"/>
    <mergeCell ref="I4664:J4664"/>
    <mergeCell ref="K4664:L4664"/>
    <mergeCell ref="A4665:B4665"/>
    <mergeCell ref="C4665:H4665"/>
    <mergeCell ref="I4665:J4665"/>
    <mergeCell ref="K4665:L4665"/>
    <mergeCell ref="A4666:B4666"/>
    <mergeCell ref="C4666:H4666"/>
    <mergeCell ref="I4666:J4666"/>
    <mergeCell ref="K4666:L4666"/>
    <mergeCell ref="A4667:B4667"/>
    <mergeCell ref="C4667:H4667"/>
    <mergeCell ref="I4667:J4667"/>
    <mergeCell ref="K4667:L4667"/>
    <mergeCell ref="A4668:B4668"/>
    <mergeCell ref="C4668:H4668"/>
    <mergeCell ref="I4668:J4668"/>
    <mergeCell ref="K4668:L4668"/>
    <mergeCell ref="A4669:B4669"/>
    <mergeCell ref="C4669:H4669"/>
    <mergeCell ref="I4669:J4669"/>
    <mergeCell ref="K4669:L4669"/>
    <mergeCell ref="A4670:B4670"/>
    <mergeCell ref="C4670:H4670"/>
    <mergeCell ref="I4670:J4670"/>
    <mergeCell ref="K4670:L4670"/>
    <mergeCell ref="A4671:B4671"/>
    <mergeCell ref="C4671:H4671"/>
    <mergeCell ref="I4671:J4671"/>
    <mergeCell ref="K4671:L4671"/>
    <mergeCell ref="A4672:B4672"/>
    <mergeCell ref="C4672:H4672"/>
    <mergeCell ref="I4672:J4672"/>
    <mergeCell ref="K4672:L4672"/>
    <mergeCell ref="A4673:B4673"/>
    <mergeCell ref="C4673:H4673"/>
    <mergeCell ref="I4673:J4673"/>
    <mergeCell ref="K4673:L4673"/>
    <mergeCell ref="A4674:B4674"/>
    <mergeCell ref="C4674:H4674"/>
    <mergeCell ref="I4674:J4674"/>
    <mergeCell ref="K4674:L4674"/>
    <mergeCell ref="A4675:B4675"/>
    <mergeCell ref="C4675:H4675"/>
    <mergeCell ref="I4675:J4675"/>
    <mergeCell ref="K4675:L4675"/>
    <mergeCell ref="A4676:B4676"/>
    <mergeCell ref="C4676:H4676"/>
    <mergeCell ref="I4676:J4676"/>
    <mergeCell ref="K4676:L4676"/>
    <mergeCell ref="A4677:B4677"/>
    <mergeCell ref="C4677:H4677"/>
    <mergeCell ref="I4677:J4677"/>
    <mergeCell ref="K4677:L4677"/>
    <mergeCell ref="A4678:B4678"/>
    <mergeCell ref="C4678:H4678"/>
    <mergeCell ref="I4678:J4678"/>
    <mergeCell ref="K4678:L4678"/>
    <mergeCell ref="A4679:B4679"/>
    <mergeCell ref="C4679:H4679"/>
    <mergeCell ref="I4679:J4679"/>
    <mergeCell ref="K4679:L4679"/>
    <mergeCell ref="A4680:B4680"/>
    <mergeCell ref="C4680:H4680"/>
    <mergeCell ref="I4680:J4680"/>
    <mergeCell ref="K4680:L4680"/>
    <mergeCell ref="A4681:B4681"/>
    <mergeCell ref="C4681:H4681"/>
    <mergeCell ref="I4681:J4681"/>
    <mergeCell ref="K4681:L4681"/>
    <mergeCell ref="A4682:B4682"/>
    <mergeCell ref="C4682:H4682"/>
    <mergeCell ref="I4682:J4682"/>
    <mergeCell ref="K4682:L4682"/>
    <mergeCell ref="A4683:B4683"/>
    <mergeCell ref="C4683:H4683"/>
    <mergeCell ref="I4683:J4683"/>
    <mergeCell ref="K4683:L4683"/>
    <mergeCell ref="A4684:B4684"/>
    <mergeCell ref="C4684:H4684"/>
    <mergeCell ref="I4684:J4684"/>
    <mergeCell ref="K4684:L4684"/>
    <mergeCell ref="A4685:B4685"/>
    <mergeCell ref="C4685:H4685"/>
    <mergeCell ref="I4685:J4685"/>
    <mergeCell ref="K4685:L4685"/>
    <mergeCell ref="A4686:B4686"/>
    <mergeCell ref="C4686:H4686"/>
    <mergeCell ref="I4686:J4686"/>
    <mergeCell ref="K4686:L4686"/>
    <mergeCell ref="A4687:B4687"/>
    <mergeCell ref="C4687:H4687"/>
    <mergeCell ref="I4687:J4687"/>
    <mergeCell ref="K4687:L4687"/>
    <mergeCell ref="A4688:B4688"/>
    <mergeCell ref="C4688:H4688"/>
    <mergeCell ref="I4688:J4688"/>
    <mergeCell ref="K4688:L4688"/>
    <mergeCell ref="A4689:B4689"/>
    <mergeCell ref="C4689:H4689"/>
    <mergeCell ref="I4689:J4689"/>
    <mergeCell ref="K4689:L4689"/>
    <mergeCell ref="A4690:B4690"/>
    <mergeCell ref="C4690:H4690"/>
    <mergeCell ref="I4690:J4690"/>
    <mergeCell ref="K4690:L4690"/>
    <mergeCell ref="A4691:B4691"/>
    <mergeCell ref="C4691:H4691"/>
    <mergeCell ref="I4691:J4691"/>
    <mergeCell ref="K4691:L4691"/>
    <mergeCell ref="A4692:H4692"/>
    <mergeCell ref="I4692:J4692"/>
    <mergeCell ref="K4692:L4692"/>
    <mergeCell ref="A4693:H4693"/>
    <mergeCell ref="I4693:J4693"/>
    <mergeCell ref="K4693:L4693"/>
    <mergeCell ref="A4694:B4694"/>
    <mergeCell ref="C4694:H4694"/>
    <mergeCell ref="I4694:J4694"/>
    <mergeCell ref="K4694:L4694"/>
    <mergeCell ref="A4695:B4695"/>
    <mergeCell ref="C4695:H4695"/>
    <mergeCell ref="I4695:J4695"/>
    <mergeCell ref="K4695:L4695"/>
    <mergeCell ref="A4696:B4696"/>
    <mergeCell ref="C4696:H4696"/>
    <mergeCell ref="I4696:J4696"/>
    <mergeCell ref="K4696:L4696"/>
    <mergeCell ref="A4697:B4697"/>
    <mergeCell ref="C4697:H4697"/>
    <mergeCell ref="I4697:J4697"/>
    <mergeCell ref="K4697:L4697"/>
    <mergeCell ref="A4698:B4698"/>
    <mergeCell ref="C4698:H4698"/>
    <mergeCell ref="I4698:J4698"/>
    <mergeCell ref="K4698:L4698"/>
    <mergeCell ref="A4699:B4699"/>
    <mergeCell ref="C4699:H4699"/>
    <mergeCell ref="I4699:J4699"/>
    <mergeCell ref="K4699:L4699"/>
    <mergeCell ref="A4700:B4700"/>
    <mergeCell ref="C4700:H4700"/>
    <mergeCell ref="I4700:J4700"/>
    <mergeCell ref="K4700:L4700"/>
    <mergeCell ref="A4701:B4701"/>
    <mergeCell ref="C4701:H4701"/>
    <mergeCell ref="I4701:J4701"/>
    <mergeCell ref="K4701:L4701"/>
    <mergeCell ref="A4702:B4702"/>
    <mergeCell ref="C4702:H4702"/>
    <mergeCell ref="I4702:J4702"/>
    <mergeCell ref="K4702:L4702"/>
    <mergeCell ref="A4703:H4703"/>
    <mergeCell ref="I4703:J4703"/>
    <mergeCell ref="K4703:L4703"/>
    <mergeCell ref="A4704:H4704"/>
    <mergeCell ref="I4704:J4704"/>
    <mergeCell ref="K4704:L4704"/>
    <mergeCell ref="A4705:B4705"/>
    <mergeCell ref="C4705:H4705"/>
    <mergeCell ref="I4705:J4705"/>
    <mergeCell ref="K4705:L4705"/>
    <mergeCell ref="A4706:B4706"/>
    <mergeCell ref="C4706:H4706"/>
    <mergeCell ref="I4706:J4706"/>
    <mergeCell ref="K4706:L4706"/>
    <mergeCell ref="A4707:B4707"/>
    <mergeCell ref="C4707:H4707"/>
    <mergeCell ref="I4707:J4707"/>
    <mergeCell ref="K4707:L4707"/>
    <mergeCell ref="A4708:B4708"/>
    <mergeCell ref="C4708:H4708"/>
    <mergeCell ref="I4708:J4708"/>
    <mergeCell ref="K4708:L4708"/>
    <mergeCell ref="A4709:B4709"/>
    <mergeCell ref="C4709:H4709"/>
    <mergeCell ref="I4709:J4709"/>
    <mergeCell ref="K4709:L4709"/>
    <mergeCell ref="A4710:B4710"/>
    <mergeCell ref="C4710:H4710"/>
    <mergeCell ref="I4710:J4710"/>
    <mergeCell ref="K4710:L4710"/>
    <mergeCell ref="A4711:B4711"/>
    <mergeCell ref="C4711:H4711"/>
    <mergeCell ref="I4711:J4711"/>
    <mergeCell ref="K4711:L4711"/>
    <mergeCell ref="A4712:B4712"/>
    <mergeCell ref="C4712:H4712"/>
    <mergeCell ref="I4712:J4712"/>
    <mergeCell ref="K4712:L4712"/>
    <mergeCell ref="A4713:B4713"/>
    <mergeCell ref="C4713:H4713"/>
    <mergeCell ref="I4713:J4713"/>
    <mergeCell ref="K4713:L4713"/>
    <mergeCell ref="A4714:B4714"/>
    <mergeCell ref="C4714:H4714"/>
    <mergeCell ref="I4714:J4714"/>
    <mergeCell ref="K4714:L4714"/>
    <mergeCell ref="A4715:B4715"/>
    <mergeCell ref="C4715:H4715"/>
    <mergeCell ref="I4715:J4715"/>
    <mergeCell ref="K4715:L4715"/>
    <mergeCell ref="A4716:B4716"/>
    <mergeCell ref="C4716:H4716"/>
    <mergeCell ref="I4716:J4716"/>
    <mergeCell ref="K4716:L4716"/>
    <mergeCell ref="A4717:B4717"/>
    <mergeCell ref="C4717:H4717"/>
    <mergeCell ref="I4717:J4717"/>
    <mergeCell ref="K4717:L4717"/>
    <mergeCell ref="A4718:B4718"/>
    <mergeCell ref="C4718:H4718"/>
    <mergeCell ref="I4718:J4718"/>
    <mergeCell ref="K4718:L4718"/>
    <mergeCell ref="A4719:H4719"/>
    <mergeCell ref="I4719:J4719"/>
    <mergeCell ref="K4719:L4719"/>
    <mergeCell ref="A4720:H4720"/>
    <mergeCell ref="I4720:J4720"/>
    <mergeCell ref="K4720:L4720"/>
    <mergeCell ref="A4721:B4721"/>
    <mergeCell ref="C4721:H4721"/>
    <mergeCell ref="I4721:J4721"/>
    <mergeCell ref="K4721:L4721"/>
    <mergeCell ref="A4722:B4722"/>
    <mergeCell ref="C4722:H4722"/>
    <mergeCell ref="I4722:J4722"/>
    <mergeCell ref="K4722:L4722"/>
    <mergeCell ref="A4723:B4723"/>
    <mergeCell ref="C4723:H4723"/>
    <mergeCell ref="I4723:J4723"/>
    <mergeCell ref="K4723:L4723"/>
    <mergeCell ref="A4724:B4724"/>
    <mergeCell ref="C4724:H4724"/>
    <mergeCell ref="I4724:J4724"/>
    <mergeCell ref="K4724:L4724"/>
    <mergeCell ref="A4725:B4725"/>
    <mergeCell ref="C4725:H4725"/>
    <mergeCell ref="I4725:J4725"/>
    <mergeCell ref="K4725:L4725"/>
    <mergeCell ref="A4726:B4726"/>
    <mergeCell ref="C4726:H4726"/>
    <mergeCell ref="I4726:J4726"/>
    <mergeCell ref="K4726:L4726"/>
    <mergeCell ref="A4727:B4727"/>
    <mergeCell ref="C4727:H4727"/>
    <mergeCell ref="I4727:J4727"/>
    <mergeCell ref="K4727:L4727"/>
    <mergeCell ref="A4728:H4728"/>
    <mergeCell ref="I4728:J4728"/>
    <mergeCell ref="K4728:L4728"/>
    <mergeCell ref="A4729:H4729"/>
    <mergeCell ref="I4729:J4729"/>
    <mergeCell ref="K4729:L4729"/>
    <mergeCell ref="A4730:B4730"/>
    <mergeCell ref="C4730:H4730"/>
    <mergeCell ref="I4730:J4730"/>
    <mergeCell ref="K4730:L4730"/>
    <mergeCell ref="A4731:B4731"/>
    <mergeCell ref="C4731:H4731"/>
    <mergeCell ref="I4731:J4731"/>
    <mergeCell ref="K4731:L4731"/>
    <mergeCell ref="A4732:H4732"/>
    <mergeCell ref="I4732:J4732"/>
    <mergeCell ref="K4732:L4732"/>
    <mergeCell ref="A4733:B4733"/>
    <mergeCell ref="C4733:H4733"/>
    <mergeCell ref="I4733:J4733"/>
    <mergeCell ref="K4733:L4733"/>
    <mergeCell ref="A4734:B4734"/>
    <mergeCell ref="C4734:H4734"/>
    <mergeCell ref="I4734:J4734"/>
    <mergeCell ref="K4734:L4734"/>
    <mergeCell ref="A4735:H4735"/>
    <mergeCell ref="I4735:J4735"/>
    <mergeCell ref="K4735:L4735"/>
    <mergeCell ref="A4736:H4736"/>
    <mergeCell ref="I4736:J4736"/>
    <mergeCell ref="K4736:L4736"/>
    <mergeCell ref="A4737:B4737"/>
    <mergeCell ref="C4737:H4737"/>
    <mergeCell ref="I4737:J4737"/>
    <mergeCell ref="K4737:L4737"/>
    <mergeCell ref="A4738:B4738"/>
    <mergeCell ref="C4738:H4738"/>
    <mergeCell ref="I4738:J4738"/>
    <mergeCell ref="K4738:L4738"/>
    <mergeCell ref="A4739:B4739"/>
    <mergeCell ref="C4739:H4739"/>
    <mergeCell ref="I4739:J4739"/>
    <mergeCell ref="K4739:L4739"/>
    <mergeCell ref="A4740:B4740"/>
    <mergeCell ref="C4740:H4740"/>
    <mergeCell ref="I4740:J4740"/>
    <mergeCell ref="K4740:L4740"/>
    <mergeCell ref="A4741:B4741"/>
    <mergeCell ref="C4741:H4741"/>
    <mergeCell ref="I4741:J4741"/>
    <mergeCell ref="K4741:L4741"/>
    <mergeCell ref="A4742:B4742"/>
    <mergeCell ref="C4742:H4742"/>
    <mergeCell ref="I4742:J4742"/>
    <mergeCell ref="K4742:L4742"/>
    <mergeCell ref="A4743:B4743"/>
    <mergeCell ref="C4743:H4743"/>
    <mergeCell ref="I4743:J4743"/>
    <mergeCell ref="K4743:L4743"/>
    <mergeCell ref="A4744:B4744"/>
    <mergeCell ref="C4744:H4744"/>
    <mergeCell ref="I4744:J4744"/>
    <mergeCell ref="K4744:L4744"/>
    <mergeCell ref="A4745:B4745"/>
    <mergeCell ref="C4745:H4745"/>
    <mergeCell ref="I4745:J4745"/>
    <mergeCell ref="K4745:L4745"/>
    <mergeCell ref="A4746:B4746"/>
    <mergeCell ref="C4746:H4746"/>
    <mergeCell ref="I4746:J4746"/>
    <mergeCell ref="K4746:L4746"/>
    <mergeCell ref="A4747:B4747"/>
    <mergeCell ref="C4747:H4747"/>
    <mergeCell ref="I4747:J4747"/>
    <mergeCell ref="K4747:L4747"/>
    <mergeCell ref="A4748:B4748"/>
    <mergeCell ref="C4748:H4748"/>
    <mergeCell ref="I4748:J4748"/>
    <mergeCell ref="K4748:L4748"/>
    <mergeCell ref="A4749:B4749"/>
    <mergeCell ref="C4749:H4749"/>
    <mergeCell ref="I4749:J4749"/>
    <mergeCell ref="K4749:L4749"/>
    <mergeCell ref="A4750:B4750"/>
    <mergeCell ref="C4750:H4750"/>
    <mergeCell ref="I4750:J4750"/>
    <mergeCell ref="K4750:L4750"/>
    <mergeCell ref="A4751:B4751"/>
    <mergeCell ref="C4751:H4751"/>
    <mergeCell ref="I4751:J4751"/>
    <mergeCell ref="K4751:L4751"/>
    <mergeCell ref="A4752:B4752"/>
    <mergeCell ref="C4752:H4752"/>
    <mergeCell ref="I4752:J4752"/>
    <mergeCell ref="K4752:L4752"/>
    <mergeCell ref="A4753:B4753"/>
    <mergeCell ref="C4753:H4753"/>
    <mergeCell ref="I4753:J4753"/>
    <mergeCell ref="K4753:L4753"/>
    <mergeCell ref="A4754:B4754"/>
    <mergeCell ref="C4754:H4754"/>
    <mergeCell ref="I4754:J4754"/>
    <mergeCell ref="K4754:L4754"/>
    <mergeCell ref="A4755:B4755"/>
    <mergeCell ref="C4755:H4755"/>
    <mergeCell ref="I4755:J4755"/>
    <mergeCell ref="K4755:L4755"/>
    <mergeCell ref="A4756:B4756"/>
    <mergeCell ref="C4756:H4756"/>
    <mergeCell ref="I4756:J4756"/>
    <mergeCell ref="K4756:L4756"/>
    <mergeCell ref="A4757:B4757"/>
    <mergeCell ref="C4757:H4757"/>
    <mergeCell ref="I4757:J4757"/>
    <mergeCell ref="K4757:L4757"/>
    <mergeCell ref="A4758:B4758"/>
    <mergeCell ref="C4758:H4758"/>
    <mergeCell ref="I4758:J4758"/>
    <mergeCell ref="K4758:L4758"/>
    <mergeCell ref="A4759:B4759"/>
    <mergeCell ref="C4759:H4759"/>
    <mergeCell ref="I4759:J4759"/>
    <mergeCell ref="K4759:L4759"/>
    <mergeCell ref="A4760:B4760"/>
    <mergeCell ref="C4760:H4760"/>
    <mergeCell ref="I4760:J4760"/>
    <mergeCell ref="K4760:L4760"/>
    <mergeCell ref="A4761:B4761"/>
    <mergeCell ref="C4761:H4761"/>
    <mergeCell ref="I4761:J4761"/>
    <mergeCell ref="K4761:L4761"/>
    <mergeCell ref="A4762:B4762"/>
    <mergeCell ref="C4762:H4762"/>
    <mergeCell ref="I4762:J4762"/>
    <mergeCell ref="K4762:L4762"/>
    <mergeCell ref="A4763:B4763"/>
    <mergeCell ref="C4763:H4763"/>
    <mergeCell ref="I4763:J4763"/>
    <mergeCell ref="K4763:L4763"/>
    <mergeCell ref="A4764:B4764"/>
    <mergeCell ref="C4764:H4764"/>
    <mergeCell ref="I4764:J4764"/>
    <mergeCell ref="K4764:L4764"/>
    <mergeCell ref="A4765:B4765"/>
    <mergeCell ref="C4765:H4765"/>
    <mergeCell ref="I4765:J4765"/>
    <mergeCell ref="K4765:L4765"/>
    <mergeCell ref="A4766:B4766"/>
    <mergeCell ref="C4766:H4766"/>
    <mergeCell ref="I4766:J4766"/>
    <mergeCell ref="K4766:L4766"/>
    <mergeCell ref="A4767:B4767"/>
    <mergeCell ref="C4767:H4767"/>
    <mergeCell ref="I4767:J4767"/>
    <mergeCell ref="K4767:L4767"/>
    <mergeCell ref="A4768:H4768"/>
    <mergeCell ref="I4768:J4768"/>
    <mergeCell ref="K4768:L4768"/>
    <mergeCell ref="A4769:H4769"/>
    <mergeCell ref="I4769:J4769"/>
    <mergeCell ref="K4769:L4769"/>
    <mergeCell ref="A4770:B4770"/>
    <mergeCell ref="C4770:H4770"/>
    <mergeCell ref="I4770:J4770"/>
    <mergeCell ref="K4770:L4770"/>
    <mergeCell ref="A4771:B4771"/>
    <mergeCell ref="C4771:H4771"/>
    <mergeCell ref="I4771:J4771"/>
    <mergeCell ref="K4771:L4771"/>
    <mergeCell ref="A4772:B4772"/>
    <mergeCell ref="C4772:H4772"/>
    <mergeCell ref="I4772:J4772"/>
    <mergeCell ref="K4772:L4772"/>
    <mergeCell ref="A4773:B4773"/>
    <mergeCell ref="C4773:H4773"/>
    <mergeCell ref="I4773:J4773"/>
    <mergeCell ref="K4773:L4773"/>
    <mergeCell ref="A4774:B4774"/>
    <mergeCell ref="C4774:H4774"/>
    <mergeCell ref="I4774:J4774"/>
    <mergeCell ref="K4774:L4774"/>
    <mergeCell ref="A4775:B4775"/>
    <mergeCell ref="C4775:H4775"/>
    <mergeCell ref="I4775:J4775"/>
    <mergeCell ref="K4775:L4775"/>
    <mergeCell ref="A4776:B4776"/>
    <mergeCell ref="C4776:H4776"/>
    <mergeCell ref="I4776:J4776"/>
    <mergeCell ref="K4776:L4776"/>
    <mergeCell ref="A4777:B4777"/>
    <mergeCell ref="C4777:H4777"/>
    <mergeCell ref="I4777:J4777"/>
    <mergeCell ref="K4777:L4777"/>
    <mergeCell ref="A4778:B4778"/>
    <mergeCell ref="C4778:H4778"/>
    <mergeCell ref="I4778:J4778"/>
    <mergeCell ref="K4778:L4778"/>
    <mergeCell ref="A4779:B4779"/>
    <mergeCell ref="C4779:H4779"/>
    <mergeCell ref="I4779:J4779"/>
    <mergeCell ref="K4779:L4779"/>
    <mergeCell ref="A4780:B4780"/>
    <mergeCell ref="C4780:H4780"/>
    <mergeCell ref="I4780:J4780"/>
    <mergeCell ref="K4780:L4780"/>
    <mergeCell ref="A4781:B4781"/>
    <mergeCell ref="C4781:H4781"/>
    <mergeCell ref="I4781:J4781"/>
    <mergeCell ref="K4781:L4781"/>
    <mergeCell ref="A4782:B4782"/>
    <mergeCell ref="C4782:H4782"/>
    <mergeCell ref="I4782:J4782"/>
    <mergeCell ref="K4782:L4782"/>
    <mergeCell ref="A4783:B4783"/>
    <mergeCell ref="C4783:H4783"/>
    <mergeCell ref="I4783:J4783"/>
    <mergeCell ref="K4783:L4783"/>
    <mergeCell ref="A4784:B4784"/>
    <mergeCell ref="C4784:H4784"/>
    <mergeCell ref="I4784:J4784"/>
    <mergeCell ref="K4784:L4784"/>
    <mergeCell ref="A4785:B4785"/>
    <mergeCell ref="C4785:H4785"/>
    <mergeCell ref="I4785:J4785"/>
    <mergeCell ref="K4785:L4785"/>
    <mergeCell ref="A4786:B4786"/>
    <mergeCell ref="C4786:H4786"/>
    <mergeCell ref="I4786:J4786"/>
    <mergeCell ref="K4786:L4786"/>
    <mergeCell ref="A4787:B4787"/>
    <mergeCell ref="C4787:H4787"/>
    <mergeCell ref="I4787:J4787"/>
    <mergeCell ref="K4787:L4787"/>
    <mergeCell ref="A4788:B4788"/>
    <mergeCell ref="C4788:H4788"/>
    <mergeCell ref="I4788:J4788"/>
    <mergeCell ref="K4788:L4788"/>
    <mergeCell ref="A4789:B4789"/>
    <mergeCell ref="C4789:H4789"/>
    <mergeCell ref="I4789:J4789"/>
    <mergeCell ref="K4789:L4789"/>
    <mergeCell ref="A4790:B4790"/>
    <mergeCell ref="C4790:H4790"/>
    <mergeCell ref="I4790:J4790"/>
    <mergeCell ref="K4790:L4790"/>
    <mergeCell ref="A4791:B4791"/>
    <mergeCell ref="C4791:H4791"/>
    <mergeCell ref="I4791:J4791"/>
    <mergeCell ref="K4791:L4791"/>
    <mergeCell ref="A4792:B4792"/>
    <mergeCell ref="C4792:H4792"/>
    <mergeCell ref="I4792:J4792"/>
    <mergeCell ref="K4792:L4792"/>
    <mergeCell ref="A4793:B4793"/>
    <mergeCell ref="C4793:H4793"/>
    <mergeCell ref="I4793:J4793"/>
    <mergeCell ref="K4793:L4793"/>
    <mergeCell ref="A4794:B4794"/>
    <mergeCell ref="C4794:H4794"/>
    <mergeCell ref="I4794:J4794"/>
    <mergeCell ref="K4794:L4794"/>
    <mergeCell ref="A4795:B4795"/>
    <mergeCell ref="C4795:H4795"/>
    <mergeCell ref="I4795:J4795"/>
    <mergeCell ref="K4795:L4795"/>
    <mergeCell ref="A4796:B4796"/>
    <mergeCell ref="C4796:H4796"/>
    <mergeCell ref="I4796:J4796"/>
    <mergeCell ref="K4796:L4796"/>
    <mergeCell ref="A4797:B4797"/>
    <mergeCell ref="C4797:H4797"/>
    <mergeCell ref="I4797:J4797"/>
    <mergeCell ref="K4797:L4797"/>
    <mergeCell ref="A4798:B4798"/>
    <mergeCell ref="C4798:H4798"/>
    <mergeCell ref="I4798:J4798"/>
    <mergeCell ref="K4798:L4798"/>
    <mergeCell ref="A4799:B4799"/>
    <mergeCell ref="C4799:H4799"/>
    <mergeCell ref="I4799:J4799"/>
    <mergeCell ref="K4799:L4799"/>
    <mergeCell ref="A4800:B4800"/>
    <mergeCell ref="C4800:H4800"/>
    <mergeCell ref="I4800:J4800"/>
    <mergeCell ref="K4800:L4800"/>
    <mergeCell ref="A4801:B4801"/>
    <mergeCell ref="C4801:H4801"/>
    <mergeCell ref="I4801:J4801"/>
    <mergeCell ref="K4801:L4801"/>
    <mergeCell ref="A4802:B4802"/>
    <mergeCell ref="C4802:H4802"/>
    <mergeCell ref="I4802:J4802"/>
    <mergeCell ref="K4802:L4802"/>
    <mergeCell ref="A4803:H4803"/>
    <mergeCell ref="I4803:J4803"/>
    <mergeCell ref="K4803:L4803"/>
    <mergeCell ref="A4804:H4804"/>
    <mergeCell ref="I4804:J4804"/>
    <mergeCell ref="K4804:L4804"/>
    <mergeCell ref="A4805:B4805"/>
    <mergeCell ref="C4805:H4805"/>
    <mergeCell ref="I4805:J4805"/>
    <mergeCell ref="K4805:L4805"/>
    <mergeCell ref="A4806:B4806"/>
    <mergeCell ref="C4806:H4806"/>
    <mergeCell ref="I4806:J4806"/>
    <mergeCell ref="K4806:L4806"/>
    <mergeCell ref="A4807:B4807"/>
    <mergeCell ref="C4807:H4807"/>
    <mergeCell ref="I4807:J4807"/>
    <mergeCell ref="K4807:L4807"/>
    <mergeCell ref="A4808:B4808"/>
    <mergeCell ref="C4808:H4808"/>
    <mergeCell ref="I4808:J4808"/>
    <mergeCell ref="K4808:L4808"/>
    <mergeCell ref="A4809:B4809"/>
    <mergeCell ref="C4809:H4809"/>
    <mergeCell ref="I4809:J4809"/>
    <mergeCell ref="K4809:L4809"/>
    <mergeCell ref="A4810:B4810"/>
    <mergeCell ref="C4810:H4810"/>
    <mergeCell ref="I4810:J4810"/>
    <mergeCell ref="K4810:L4810"/>
    <mergeCell ref="A4811:B4811"/>
    <mergeCell ref="C4811:H4811"/>
    <mergeCell ref="I4811:J4811"/>
    <mergeCell ref="K4811:L4811"/>
    <mergeCell ref="A4812:B4812"/>
    <mergeCell ref="C4812:H4812"/>
    <mergeCell ref="I4812:J4812"/>
    <mergeCell ref="K4812:L4812"/>
    <mergeCell ref="A4813:B4813"/>
    <mergeCell ref="C4813:H4813"/>
    <mergeCell ref="I4813:J4813"/>
    <mergeCell ref="K4813:L4813"/>
    <mergeCell ref="A4814:B4814"/>
    <mergeCell ref="C4814:H4814"/>
    <mergeCell ref="I4814:J4814"/>
    <mergeCell ref="K4814:L4814"/>
    <mergeCell ref="A4815:B4815"/>
    <mergeCell ref="C4815:H4815"/>
    <mergeCell ref="I4815:J4815"/>
    <mergeCell ref="K4815:L4815"/>
    <mergeCell ref="A4816:B4816"/>
    <mergeCell ref="C4816:H4816"/>
    <mergeCell ref="I4816:J4816"/>
    <mergeCell ref="K4816:L4816"/>
    <mergeCell ref="A4817:B4817"/>
    <mergeCell ref="C4817:H4817"/>
    <mergeCell ref="I4817:J4817"/>
    <mergeCell ref="K4817:L4817"/>
    <mergeCell ref="A4818:B4818"/>
    <mergeCell ref="C4818:H4818"/>
    <mergeCell ref="I4818:J4818"/>
    <mergeCell ref="K4818:L4818"/>
    <mergeCell ref="A4819:B4819"/>
    <mergeCell ref="C4819:H4819"/>
    <mergeCell ref="I4819:J4819"/>
    <mergeCell ref="K4819:L4819"/>
    <mergeCell ref="A4820:B4820"/>
    <mergeCell ref="C4820:H4820"/>
    <mergeCell ref="I4820:J4820"/>
    <mergeCell ref="K4820:L4820"/>
    <mergeCell ref="A4821:B4821"/>
    <mergeCell ref="C4821:H4821"/>
    <mergeCell ref="I4821:J4821"/>
    <mergeCell ref="K4821:L4821"/>
    <mergeCell ref="A4822:B4822"/>
    <mergeCell ref="C4822:H4822"/>
    <mergeCell ref="I4822:J4822"/>
    <mergeCell ref="K4822:L4822"/>
    <mergeCell ref="A4823:B4823"/>
    <mergeCell ref="C4823:H4823"/>
    <mergeCell ref="I4823:J4823"/>
    <mergeCell ref="K4823:L4823"/>
    <mergeCell ref="A4824:B4824"/>
    <mergeCell ref="C4824:H4824"/>
    <mergeCell ref="I4824:J4824"/>
    <mergeCell ref="K4824:L4824"/>
    <mergeCell ref="A4825:B4825"/>
    <mergeCell ref="C4825:H4825"/>
    <mergeCell ref="I4825:J4825"/>
    <mergeCell ref="K4825:L4825"/>
    <mergeCell ref="A4826:B4826"/>
    <mergeCell ref="C4826:H4826"/>
    <mergeCell ref="I4826:J4826"/>
    <mergeCell ref="K4826:L4826"/>
    <mergeCell ref="A4827:B4827"/>
    <mergeCell ref="C4827:H4827"/>
    <mergeCell ref="I4827:J4827"/>
    <mergeCell ref="K4827:L4827"/>
    <mergeCell ref="A4828:B4828"/>
    <mergeCell ref="C4828:H4828"/>
    <mergeCell ref="I4828:J4828"/>
    <mergeCell ref="K4828:L4828"/>
    <mergeCell ref="A4829:B4829"/>
    <mergeCell ref="C4829:H4829"/>
    <mergeCell ref="I4829:J4829"/>
    <mergeCell ref="K4829:L4829"/>
    <mergeCell ref="A4830:B4830"/>
    <mergeCell ref="C4830:H4830"/>
    <mergeCell ref="I4830:J4830"/>
    <mergeCell ref="K4830:L4830"/>
    <mergeCell ref="A4831:B4831"/>
    <mergeCell ref="C4831:H4831"/>
    <mergeCell ref="I4831:J4831"/>
    <mergeCell ref="K4831:L4831"/>
    <mergeCell ref="A4832:B4832"/>
    <mergeCell ref="C4832:H4832"/>
    <mergeCell ref="I4832:J4832"/>
    <mergeCell ref="K4832:L4832"/>
    <mergeCell ref="A4833:B4833"/>
    <mergeCell ref="C4833:H4833"/>
    <mergeCell ref="I4833:J4833"/>
    <mergeCell ref="K4833:L4833"/>
    <mergeCell ref="A4834:B4834"/>
    <mergeCell ref="C4834:H4834"/>
    <mergeCell ref="I4834:J4834"/>
    <mergeCell ref="K4834:L4834"/>
    <mergeCell ref="A4835:B4835"/>
    <mergeCell ref="C4835:H4835"/>
    <mergeCell ref="I4835:J4835"/>
    <mergeCell ref="K4835:L4835"/>
    <mergeCell ref="A4836:B4836"/>
    <mergeCell ref="C4836:H4836"/>
    <mergeCell ref="I4836:J4836"/>
    <mergeCell ref="K4836:L4836"/>
    <mergeCell ref="A4837:B4837"/>
    <mergeCell ref="C4837:H4837"/>
    <mergeCell ref="I4837:J4837"/>
    <mergeCell ref="K4837:L4837"/>
    <mergeCell ref="A4838:B4838"/>
    <mergeCell ref="C4838:H4838"/>
    <mergeCell ref="I4838:J4838"/>
    <mergeCell ref="K4838:L4838"/>
    <mergeCell ref="A4839:H4839"/>
    <mergeCell ref="I4839:J4839"/>
    <mergeCell ref="K4839:L4839"/>
    <mergeCell ref="A4840:H4840"/>
    <mergeCell ref="I4840:J4840"/>
    <mergeCell ref="K4840:L4840"/>
    <mergeCell ref="A4841:B4841"/>
    <mergeCell ref="C4841:H4841"/>
    <mergeCell ref="I4841:J4841"/>
    <mergeCell ref="K4841:L4841"/>
    <mergeCell ref="A4842:B4842"/>
    <mergeCell ref="C4842:H4842"/>
    <mergeCell ref="I4842:J4842"/>
    <mergeCell ref="K4842:L4842"/>
    <mergeCell ref="A4843:H4843"/>
    <mergeCell ref="I4843:J4843"/>
    <mergeCell ref="K4843:L4843"/>
    <mergeCell ref="A4844:H4844"/>
    <mergeCell ref="I4844:J4844"/>
    <mergeCell ref="K4844:L4844"/>
    <mergeCell ref="A4845:B4845"/>
    <mergeCell ref="C4845:H4845"/>
    <mergeCell ref="I4845:J4845"/>
    <mergeCell ref="K4845:L4845"/>
    <mergeCell ref="A4846:B4846"/>
    <mergeCell ref="C4846:H4846"/>
    <mergeCell ref="I4846:J4846"/>
    <mergeCell ref="K4846:L4846"/>
    <mergeCell ref="A4847:H4847"/>
    <mergeCell ref="I4847:J4847"/>
    <mergeCell ref="K4847:L4847"/>
    <mergeCell ref="A4848:H4848"/>
    <mergeCell ref="I4848:J4848"/>
    <mergeCell ref="K4848:L4848"/>
    <mergeCell ref="A4849:H4849"/>
    <mergeCell ref="I4849:J4849"/>
    <mergeCell ref="K4849:L4849"/>
    <mergeCell ref="A4850:H4850"/>
    <mergeCell ref="I4850:J4850"/>
    <mergeCell ref="K4850:L4850"/>
    <mergeCell ref="A4851:B4851"/>
    <mergeCell ref="C4851:H4851"/>
    <mergeCell ref="I4851:J4851"/>
    <mergeCell ref="K4851:L4851"/>
    <mergeCell ref="A4852:B4852"/>
    <mergeCell ref="C4852:H4852"/>
    <mergeCell ref="I4852:J4852"/>
    <mergeCell ref="K4852:L4852"/>
    <mergeCell ref="A4853:H4853"/>
    <mergeCell ref="I4853:J4853"/>
    <mergeCell ref="K4853:L4853"/>
    <mergeCell ref="A4854:H4854"/>
    <mergeCell ref="I4854:J4854"/>
    <mergeCell ref="K4854:L4854"/>
    <mergeCell ref="A4855:B4855"/>
    <mergeCell ref="C4855:H4855"/>
    <mergeCell ref="I4855:J4855"/>
    <mergeCell ref="K4855:L4855"/>
    <mergeCell ref="A4856:B4856"/>
    <mergeCell ref="C4856:H4856"/>
    <mergeCell ref="I4856:J4856"/>
    <mergeCell ref="K4856:L4856"/>
    <mergeCell ref="A4857:B4857"/>
    <mergeCell ref="C4857:H4857"/>
    <mergeCell ref="I4857:J4857"/>
    <mergeCell ref="K4857:L4857"/>
    <mergeCell ref="A4858:B4858"/>
    <mergeCell ref="C4858:H4858"/>
    <mergeCell ref="I4858:J4858"/>
    <mergeCell ref="K4858:L4858"/>
    <mergeCell ref="A4859:B4859"/>
    <mergeCell ref="C4859:H4859"/>
    <mergeCell ref="I4859:J4859"/>
    <mergeCell ref="K4859:L4859"/>
    <mergeCell ref="A4860:B4860"/>
    <mergeCell ref="C4860:H4860"/>
    <mergeCell ref="I4860:J4860"/>
    <mergeCell ref="K4860:L4860"/>
    <mergeCell ref="A4861:B4861"/>
    <mergeCell ref="C4861:H4861"/>
    <mergeCell ref="I4861:J4861"/>
    <mergeCell ref="K4861:L4861"/>
    <mergeCell ref="A4862:B4862"/>
    <mergeCell ref="C4862:H4862"/>
    <mergeCell ref="I4862:J4862"/>
    <mergeCell ref="K4862:L4862"/>
    <mergeCell ref="A4863:B4863"/>
    <mergeCell ref="C4863:H4863"/>
    <mergeCell ref="I4863:J4863"/>
    <mergeCell ref="K4863:L4863"/>
    <mergeCell ref="A4864:B4864"/>
    <mergeCell ref="C4864:H4864"/>
    <mergeCell ref="I4864:J4864"/>
    <mergeCell ref="K4864:L4864"/>
    <mergeCell ref="A4865:B4865"/>
    <mergeCell ref="C4865:H4865"/>
    <mergeCell ref="I4865:J4865"/>
    <mergeCell ref="K4865:L4865"/>
    <mergeCell ref="A4866:B4866"/>
    <mergeCell ref="C4866:H4866"/>
    <mergeCell ref="I4866:J4866"/>
    <mergeCell ref="K4866:L4866"/>
    <mergeCell ref="A4867:B4867"/>
    <mergeCell ref="C4867:H4867"/>
    <mergeCell ref="I4867:J4867"/>
    <mergeCell ref="K4867:L4867"/>
    <mergeCell ref="A4868:H4868"/>
    <mergeCell ref="I4868:J4868"/>
    <mergeCell ref="K4868:L4868"/>
    <mergeCell ref="A4869:H4869"/>
    <mergeCell ref="I4869:J4869"/>
    <mergeCell ref="K4869:L4869"/>
    <mergeCell ref="A4870:H4870"/>
    <mergeCell ref="I4870:J4870"/>
    <mergeCell ref="K4870:L4870"/>
    <mergeCell ref="A4871:H4871"/>
    <mergeCell ref="I4871:J4871"/>
    <mergeCell ref="K4871:L4871"/>
    <mergeCell ref="A4872:B4872"/>
    <mergeCell ref="C4872:H4872"/>
    <mergeCell ref="I4872:J4872"/>
    <mergeCell ref="K4872:L4872"/>
    <mergeCell ref="A4873:B4873"/>
    <mergeCell ref="C4873:H4873"/>
    <mergeCell ref="I4873:J4873"/>
    <mergeCell ref="K4873:L4873"/>
    <mergeCell ref="A4874:H4874"/>
    <mergeCell ref="I4874:J4874"/>
    <mergeCell ref="K4874:L4874"/>
    <mergeCell ref="A4875:H4875"/>
    <mergeCell ref="I4875:J4875"/>
    <mergeCell ref="K4875:L4875"/>
    <mergeCell ref="A4876:B4876"/>
    <mergeCell ref="C4876:H4876"/>
    <mergeCell ref="I4876:J4876"/>
    <mergeCell ref="K4876:L4876"/>
    <mergeCell ref="A4877:B4877"/>
    <mergeCell ref="C4877:H4877"/>
    <mergeCell ref="I4877:J4877"/>
    <mergeCell ref="K4877:L4877"/>
    <mergeCell ref="A4878:B4878"/>
    <mergeCell ref="C4878:H4878"/>
    <mergeCell ref="I4878:J4878"/>
    <mergeCell ref="K4878:L4878"/>
    <mergeCell ref="A4879:B4879"/>
    <mergeCell ref="C4879:H4879"/>
    <mergeCell ref="I4879:J4879"/>
    <mergeCell ref="K4879:L4879"/>
    <mergeCell ref="A4880:B4880"/>
    <mergeCell ref="C4880:H4880"/>
    <mergeCell ref="I4880:J4880"/>
    <mergeCell ref="K4880:L4880"/>
    <mergeCell ref="A4881:B4881"/>
    <mergeCell ref="C4881:H4881"/>
    <mergeCell ref="I4881:J4881"/>
    <mergeCell ref="K4881:L4881"/>
    <mergeCell ref="A4882:B4882"/>
    <mergeCell ref="C4882:H4882"/>
    <mergeCell ref="I4882:J4882"/>
    <mergeCell ref="K4882:L4882"/>
    <mergeCell ref="A4883:B4883"/>
    <mergeCell ref="C4883:H4883"/>
    <mergeCell ref="I4883:J4883"/>
    <mergeCell ref="K4883:L4883"/>
    <mergeCell ref="A4884:B4884"/>
    <mergeCell ref="C4884:H4884"/>
    <mergeCell ref="I4884:J4884"/>
    <mergeCell ref="K4884:L4884"/>
    <mergeCell ref="A4885:B4885"/>
    <mergeCell ref="C4885:H4885"/>
    <mergeCell ref="I4885:J4885"/>
    <mergeCell ref="K4885:L4885"/>
    <mergeCell ref="A4886:B4886"/>
    <mergeCell ref="C4886:H4886"/>
    <mergeCell ref="I4886:J4886"/>
    <mergeCell ref="K4886:L4886"/>
    <mergeCell ref="A4887:B4887"/>
    <mergeCell ref="C4887:H4887"/>
    <mergeCell ref="I4887:J4887"/>
    <mergeCell ref="K4887:L4887"/>
  </mergeCells>
  <printOptions/>
  <pageMargins left="0.7480314960629921" right="0.7480314960629921" top="0.984251968503937" bottom="0.984251968503937" header="0.5118110236220472" footer="0.5118110236220472"/>
  <pageSetup firstPageNumber="20" useFirstPageNumber="1" horizontalDpi="300" verticalDpi="300" orientation="landscape" scale="80" r:id="rId1"/>
  <rowBreaks count="17" manualBreakCount="17">
    <brk id="4602" max="255" man="1"/>
    <brk id="4672" max="255" man="1"/>
    <brk id="4741" max="255" man="1"/>
    <brk id="4812" max="255" man="1"/>
    <brk id="4882" max="255" man="1"/>
    <brk id="4952" max="255" man="1"/>
    <brk id="5020" max="255" man="1"/>
    <brk id="5082" max="255" man="1"/>
    <brk id="5149" max="255" man="1"/>
    <brk id="5217" max="255" man="1"/>
    <brk id="5285" max="255" man="1"/>
    <brk id="5352" max="255" man="1"/>
    <brk id="5420" max="255" man="1"/>
    <brk id="5490" max="255" man="1"/>
    <brk id="5556" max="255" man="1"/>
    <brk id="5624" max="255" man="1"/>
    <brk id="567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Batelić Barbara</cp:lastModifiedBy>
  <cp:lastPrinted>2021-08-26T11:45:33Z</cp:lastPrinted>
  <dcterms:modified xsi:type="dcterms:W3CDTF">2021-08-27T10:57:08Z</dcterms:modified>
  <cp:category/>
  <cp:version/>
  <cp:contentType/>
  <cp:contentStatus/>
</cp:coreProperties>
</file>