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SJEK ZA PRORAČUN I GOSPODARSTVO\UREDBA OTPIS POTRAŽIVANJA I ZAKON O NAPLATI POREZNOG DUGA\WEB OBJAVA\"/>
    </mc:Choice>
  </mc:AlternateContent>
  <xr:revisionPtr revIDLastSave="0" documentId="13_ncr:1_{7444E3A9-D4CB-4422-9C1E-FCF24FC96583}" xr6:coauthVersionLast="47" xr6:coauthVersionMax="47" xr10:uidLastSave="{00000000-0000-0000-0000-000000000000}"/>
  <bookViews>
    <workbookView xWindow="-120" yWindow="-120" windowWidth="19440" windowHeight="15000" activeTab="8" xr2:uid="{00000000-000D-0000-FFFF-FFFF00000000}"/>
  </bookViews>
  <sheets>
    <sheet name="2015" sheetId="1" r:id="rId1"/>
    <sheet name="2016" sheetId="4" r:id="rId2"/>
    <sheet name="2017" sheetId="5" r:id="rId3"/>
    <sheet name="2018" sheetId="6" r:id="rId4"/>
    <sheet name="2019" sheetId="8" r:id="rId5"/>
    <sheet name="2020" sheetId="9" r:id="rId6"/>
    <sheet name="2021" sheetId="11" r:id="rId7"/>
    <sheet name="2022" sheetId="12" r:id="rId8"/>
    <sheet name="2023" sheetId="13" r:id="rId9"/>
  </sheets>
  <calcPr calcId="181029"/>
</workbook>
</file>

<file path=xl/calcChain.xml><?xml version="1.0" encoding="utf-8"?>
<calcChain xmlns="http://schemas.openxmlformats.org/spreadsheetml/2006/main">
  <c r="I13" i="13" l="1"/>
  <c r="L13" i="13"/>
  <c r="K13" i="13"/>
  <c r="G13" i="13"/>
  <c r="H13" i="13"/>
  <c r="F13" i="13"/>
  <c r="F10" i="13" l="1"/>
  <c r="F9" i="13"/>
  <c r="F8" i="13"/>
  <c r="G10" i="13"/>
  <c r="A24" i="13"/>
  <c r="G16" i="11"/>
  <c r="E16" i="11"/>
  <c r="G20" i="11"/>
  <c r="G24" i="11"/>
  <c r="G29" i="11" s="1"/>
  <c r="G18" i="9"/>
  <c r="G10" i="9"/>
  <c r="G14" i="9" s="1"/>
  <c r="E10" i="9"/>
  <c r="G18" i="8"/>
  <c r="G10" i="8"/>
  <c r="G14" i="8" s="1"/>
  <c r="E10" i="8"/>
  <c r="G24" i="6"/>
  <c r="G16" i="6"/>
  <c r="G20" i="6" s="1"/>
  <c r="E16" i="6"/>
  <c r="G16" i="5"/>
  <c r="G24" i="5"/>
  <c r="G20" i="5"/>
  <c r="E16" i="5"/>
  <c r="G15" i="4"/>
  <c r="E15" i="4"/>
  <c r="G19" i="4"/>
  <c r="G23" i="4"/>
  <c r="E11" i="1"/>
  <c r="G11" i="1"/>
  <c r="G15" i="1" s="1"/>
  <c r="G19" i="1"/>
</calcChain>
</file>

<file path=xl/sharedStrings.xml><?xml version="1.0" encoding="utf-8"?>
<sst xmlns="http://schemas.openxmlformats.org/spreadsheetml/2006/main" count="503" uniqueCount="143">
  <si>
    <r>
      <t>Na temelju članka 68. stavaka 5. i 6. Zakona o proračunu (Narodne novine, broj 87/08, 136/12 i</t>
    </r>
    <r>
      <rPr>
        <b/>
        <i/>
        <sz val="11"/>
        <color indexed="10"/>
        <rFont val="Calibri"/>
        <family val="2"/>
        <charset val="238"/>
      </rPr>
      <t xml:space="preserve"> </t>
    </r>
    <r>
      <rPr>
        <b/>
        <i/>
        <sz val="11"/>
        <rFont val="Calibri"/>
        <family val="2"/>
        <charset val="238"/>
      </rPr>
      <t>15/15</t>
    </r>
    <r>
      <rPr>
        <b/>
        <i/>
        <sz val="11"/>
        <color indexed="8"/>
        <rFont val="Calibri"/>
        <family val="2"/>
        <charset val="238"/>
      </rPr>
      <t>), Grad Pula-Pola, Upravni odjel za financije i opću upravu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</si>
  <si>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</si>
  <si>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2015. godine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</si>
  <si>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</si>
  <si>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</si>
  <si>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</si>
  <si>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</si>
  <si>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</si>
  <si>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</si>
  <si>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</si>
  <si>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</si>
  <si>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</si>
  <si>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Ornela Banov</t>
  </si>
  <si>
    <t>PULA</t>
  </si>
  <si>
    <t xml:space="preserve">otpis duga s osnove kamata 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</si>
  <si>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</si>
  <si>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</si>
  <si>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</si>
  <si>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</si>
  <si>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>Tablica 2. PRAVNE OSOBE</t>
  </si>
  <si>
    <t>Naziv poreznog obveznika</t>
  </si>
  <si>
    <t>OIB</t>
  </si>
  <si>
    <t>Sjedište pravne osobe</t>
  </si>
  <si>
    <t>Napomena: Nije bilo promjena kod pravnih osoba</t>
  </si>
  <si>
    <t xml:space="preserve"> P.O. GRADONAČELNIKA
 Vesna Sajić, mag.oec.</t>
  </si>
  <si>
    <t>2.</t>
  </si>
  <si>
    <t>3.</t>
  </si>
  <si>
    <t>4.</t>
  </si>
  <si>
    <t>Barukčić Debora</t>
  </si>
  <si>
    <t>Dimitrievski Miroslav</t>
  </si>
  <si>
    <t>Desnica Gordan</t>
  </si>
  <si>
    <t>ZADAR</t>
  </si>
  <si>
    <t>01.01.-31.12.</t>
  </si>
  <si>
    <t>2016. godine</t>
  </si>
  <si>
    <t>Mijić Luiza</t>
  </si>
  <si>
    <t>Aviano, Italija</t>
  </si>
  <si>
    <t>Huskić Salihana</t>
  </si>
  <si>
    <t>Pula</t>
  </si>
  <si>
    <t>Petković Ljiljanka</t>
  </si>
  <si>
    <t>Aljić Tihana</t>
  </si>
  <si>
    <t>5.</t>
  </si>
  <si>
    <t>6.</t>
  </si>
  <si>
    <t>Brkljača Luka</t>
  </si>
  <si>
    <t>Memić Alma</t>
  </si>
  <si>
    <t>7.</t>
  </si>
  <si>
    <t>Imširović Hamdo</t>
  </si>
  <si>
    <t>8.</t>
  </si>
  <si>
    <t>Bizjak Arsen</t>
  </si>
  <si>
    <t>Due Carrare, Italija</t>
  </si>
  <si>
    <t>2017. godine</t>
  </si>
  <si>
    <t>BUŽIMKIĆ UZELAC SANIJELA</t>
  </si>
  <si>
    <t>ŽUPANIĆ EDA</t>
  </si>
  <si>
    <t>DINIĆ BILJANA</t>
  </si>
  <si>
    <t>ŠABIĆ DIVNA</t>
  </si>
  <si>
    <t>KOČIĆ SENAD</t>
  </si>
  <si>
    <t>STEPČIĆ GORAN</t>
  </si>
  <si>
    <t>Fažana</t>
  </si>
  <si>
    <t>KOMPARIĆ SONJA</t>
  </si>
  <si>
    <t>DOLINŠEK SNJEŽANA</t>
  </si>
  <si>
    <t>Nova Vas</t>
  </si>
  <si>
    <t>9.</t>
  </si>
  <si>
    <t>MRKŠIĆ ANKICA</t>
  </si>
  <si>
    <t>1.1.-31.12.</t>
  </si>
  <si>
    <t>2018. godine</t>
  </si>
  <si>
    <t>ŽBULJ ŠTEFICA</t>
  </si>
  <si>
    <t>BUTKOVIĆ ANDREJ</t>
  </si>
  <si>
    <t>DIJANA TRADE J.D.O.O.</t>
  </si>
  <si>
    <t>PLASTIĆ PETAR</t>
  </si>
  <si>
    <t>DEMAKU TAFIL</t>
  </si>
  <si>
    <t>2019. godine</t>
  </si>
  <si>
    <t>RUŠITI BEĆIR</t>
  </si>
  <si>
    <t>LASIĆ DANIJEL</t>
  </si>
  <si>
    <t>2020. godine</t>
  </si>
  <si>
    <t>MUNIŠI ĐULIJANA</t>
  </si>
  <si>
    <t>REKA AVNIJA</t>
  </si>
  <si>
    <t>09865107464</t>
  </si>
  <si>
    <t>85885866327</t>
  </si>
  <si>
    <t>URTI ISABELLA</t>
  </si>
  <si>
    <t>16629020439</t>
  </si>
  <si>
    <t>2021. godine</t>
  </si>
  <si>
    <t>KRISTIJAN SMOLJAN</t>
  </si>
  <si>
    <t>51308814049</t>
  </si>
  <si>
    <t>Vodnjan</t>
  </si>
  <si>
    <t>KRISTINA ĆOSIĆ</t>
  </si>
  <si>
    <t>22135007040</t>
  </si>
  <si>
    <t xml:space="preserve">FATIMA SLOMIĆ </t>
  </si>
  <si>
    <t>14685477058</t>
  </si>
  <si>
    <t>HALITI PAJO</t>
  </si>
  <si>
    <t>Quality In Quality Out d.o.o.</t>
  </si>
  <si>
    <t>10899055041</t>
  </si>
  <si>
    <t>59949649272</t>
  </si>
  <si>
    <t>BOŽINOVIĆ LJILJANA</t>
  </si>
  <si>
    <t>REKA AIDA</t>
  </si>
  <si>
    <t>BRADARIĆ MARA</t>
  </si>
  <si>
    <t>MIRKOVIĆ ANTONIO</t>
  </si>
  <si>
    <t>PERUŠKO FUMICA</t>
  </si>
  <si>
    <t>44136228868</t>
  </si>
  <si>
    <t>68134383541</t>
  </si>
  <si>
    <t>45726175749</t>
  </si>
  <si>
    <t>90535362360</t>
  </si>
  <si>
    <t>19312778409</t>
  </si>
  <si>
    <t>Na temelju članka 100. stavaka 7. i 8. Zakona o proračunu (Narodne novine, broj 144/21), Grad Pula-Pola, Upravni odjel za financije i gospodarstvo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</si>
  <si>
    <t>P.O. GRADONAČELNIKA
 Vesna Sajić, mag.oec.</t>
  </si>
  <si>
    <t>PROČELNICA
 Vesna Sajić, mag.oec.</t>
  </si>
  <si>
    <t>Fažana (Valbandon)</t>
  </si>
  <si>
    <t>LIDIJA MUSTIĆ</t>
  </si>
  <si>
    <t>1961. / 29316095708</t>
  </si>
  <si>
    <t>uk.</t>
  </si>
  <si>
    <t>NACIONALNA ZAJEDNICA BOŠNJAKA ISTRE</t>
  </si>
  <si>
    <t>1966. / 23456608980</t>
  </si>
  <si>
    <t>1961. / 24436350670</t>
  </si>
  <si>
    <t>1956. / 80463279169</t>
  </si>
  <si>
    <t>Žminj</t>
  </si>
  <si>
    <t>BISERKA TADIĆ</t>
  </si>
  <si>
    <t>ZIKRIJA TALETOVIĆ</t>
  </si>
  <si>
    <t>JOSIP BUBIĆ</t>
  </si>
  <si>
    <t>29595271323</t>
  </si>
  <si>
    <t xml:space="preserve">Iznos odgođenog/obročnog/
prodanog/otpisanog 
potraživanja </t>
  </si>
  <si>
    <t>*uz fiksni tečaj konverzije 1 EUR=7,53450 HRK</t>
  </si>
  <si>
    <t>EUR</t>
  </si>
  <si>
    <t>HRK</t>
  </si>
  <si>
    <t xml:space="preserve">
Ukupan iznos duga, glavnica i kamate
</t>
  </si>
  <si>
    <t>91.598,71 HRK/12.157,24 EUR</t>
  </si>
  <si>
    <t>587,51 HRK/77,98 EUR</t>
  </si>
  <si>
    <t>od 01.01. do 31.12.2022.</t>
  </si>
  <si>
    <t>Iznos uplaćene glavnice</t>
  </si>
  <si>
    <t xml:space="preserve">Ukupan iznos duga, glavnica i kamate
</t>
  </si>
  <si>
    <t>KLIBA JADRANKA</t>
  </si>
  <si>
    <t>MILOŠEVIĆ SVETOZAR</t>
  </si>
  <si>
    <t>JOVIČIĆ KREPČIĆ SONJA</t>
  </si>
  <si>
    <t>*iznosi u HRK su konverzija iz EUR</t>
  </si>
  <si>
    <t>*iznosi u EUR su konverzija iz HRK</t>
  </si>
  <si>
    <t xml:space="preserve">
Iznos uplaćene glavnice
</t>
  </si>
  <si>
    <t xml:space="preserve">
Ukupan iznos duga, glavnica i kamate  
</t>
  </si>
  <si>
    <t xml:space="preserve">
Iznos odgođenog/obročnog/
prodanog/otpisanog 
potraživanja
</t>
  </si>
  <si>
    <t>0,00 HRK/0,00 EUR</t>
  </si>
  <si>
    <t>0,00 EUR/0,00 HRK</t>
  </si>
  <si>
    <t>TATIĆ LJILJANA</t>
  </si>
  <si>
    <t>JUCHUM LIRIJA</t>
  </si>
  <si>
    <t>p.o. PROČELNIK
Aldo Rojnić</t>
  </si>
  <si>
    <t>od 01.01. do 31.12.2023.</t>
  </si>
  <si>
    <t>Na temelju članka 100. stavaka 7. i 8. Zakona o proračunu (Narodne novine, broj 144/21), Grad Pula - Pola, Upravni odjel za financije, gospodarstvo i provedbu ITU mehanizma objavljuje podatke za fizičke i pravne osobe kojima je odobrena odgoda plaćanja, obročnu otplata duga, odnosno prema kojima su potraživanje prodana, otpisana ili djelomično otpisana, sukladno Uredbi o kriterijima, mjerilima i postupku za odgodu plaćanja, obročnu otplatu duga te prodaju, otpis ili djelomičan otpis potraživanja (Narodne novine, broj 52/13 i 94/14).</t>
  </si>
  <si>
    <t>35.523,57 EUR/267.652,34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</si>
</sst>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0;[Red]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4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1" fillId="0" borderId="0" xfId="0" applyNumberFormat="1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7" fillId="2" borderId="3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left" vertical="center" wrapText="1"/>
    </xf>
    <xf numFmtId="49" fontId="16" fillId="0" borderId="31" xfId="0" applyNumberFormat="1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 vertical="center"/>
    </xf>
    <xf numFmtId="0" fontId="19" fillId="0" borderId="7" xfId="2" applyFont="1" applyFill="1" applyBorder="1" applyAlignment="1" applyProtection="1">
      <alignment horizontal="left" vertical="center"/>
    </xf>
    <xf numFmtId="0" fontId="18" fillId="2" borderId="1" xfId="0" applyFont="1" applyFill="1" applyBorder="1" applyAlignment="1">
      <alignment vertical="center"/>
    </xf>
    <xf numFmtId="4" fontId="18" fillId="2" borderId="19" xfId="0" applyNumberFormat="1" applyFont="1" applyFill="1" applyBorder="1" applyAlignment="1">
      <alignment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vertical="center"/>
    </xf>
    <xf numFmtId="4" fontId="11" fillId="2" borderId="30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8" fillId="3" borderId="8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4" fontId="18" fillId="3" borderId="4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8" fillId="3" borderId="5" xfId="0" applyNumberFormat="1" applyFont="1" applyFill="1" applyBorder="1" applyAlignment="1">
      <alignment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/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4" fontId="16" fillId="0" borderId="0" xfId="0" applyNumberFormat="1" applyFont="1"/>
    <xf numFmtId="0" fontId="18" fillId="0" borderId="34" xfId="0" applyFont="1" applyBorder="1" applyAlignment="1">
      <alignment horizont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/>
    </xf>
    <xf numFmtId="4" fontId="18" fillId="2" borderId="7" xfId="0" applyNumberFormat="1" applyFont="1" applyFill="1" applyBorder="1" applyAlignment="1">
      <alignment vertical="center"/>
    </xf>
    <xf numFmtId="4" fontId="16" fillId="2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wrapText="1"/>
    </xf>
    <xf numFmtId="4" fontId="18" fillId="3" borderId="7" xfId="0" applyNumberFormat="1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/>
    </xf>
    <xf numFmtId="4" fontId="18" fillId="3" borderId="20" xfId="0" applyNumberFormat="1" applyFont="1" applyFill="1" applyBorder="1" applyAlignment="1">
      <alignment horizontal="center" vertical="center"/>
    </xf>
    <xf numFmtId="4" fontId="18" fillId="3" borderId="15" xfId="0" applyNumberFormat="1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0" borderId="0" xfId="0" applyFont="1"/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" fontId="16" fillId="2" borderId="7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8" fillId="3" borderId="20" xfId="0" applyNumberFormat="1" applyFont="1" applyFill="1" applyBorder="1" applyAlignment="1">
      <alignment horizontal="right" vertical="center"/>
    </xf>
    <xf numFmtId="4" fontId="18" fillId="3" borderId="15" xfId="0" applyNumberFormat="1" applyFont="1" applyFill="1" applyBorder="1" applyAlignment="1">
      <alignment horizontal="right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65" fontId="16" fillId="0" borderId="0" xfId="0" applyNumberFormat="1" applyFont="1"/>
    <xf numFmtId="4" fontId="16" fillId="4" borderId="7" xfId="0" applyNumberFormat="1" applyFont="1" applyFill="1" applyBorder="1" applyAlignment="1">
      <alignment horizontal="right" vertical="center"/>
    </xf>
    <xf numFmtId="4" fontId="16" fillId="4" borderId="7" xfId="0" applyNumberFormat="1" applyFont="1" applyFill="1" applyBorder="1" applyAlignment="1">
      <alignment horizontal="right"/>
    </xf>
    <xf numFmtId="4" fontId="22" fillId="4" borderId="7" xfId="0" applyNumberFormat="1" applyFont="1" applyFill="1" applyBorder="1"/>
    <xf numFmtId="4" fontId="16" fillId="4" borderId="7" xfId="0" applyNumberFormat="1" applyFont="1" applyFill="1" applyBorder="1" applyAlignment="1">
      <alignment horizontal="center" vertical="center"/>
    </xf>
    <xf numFmtId="0" fontId="17" fillId="0" borderId="7" xfId="0" applyFont="1" applyBorder="1"/>
    <xf numFmtId="4" fontId="16" fillId="0" borderId="7" xfId="0" applyNumberFormat="1" applyFont="1" applyBorder="1"/>
    <xf numFmtId="0" fontId="16" fillId="0" borderId="7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4" fontId="18" fillId="3" borderId="21" xfId="0" applyNumberFormat="1" applyFont="1" applyFill="1" applyBorder="1" applyAlignment="1">
      <alignment horizontal="center" vertical="center" wrapText="1"/>
    </xf>
    <xf numFmtId="4" fontId="18" fillId="3" borderId="35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8" fillId="2" borderId="21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</cellXfs>
  <cellStyles count="3">
    <cellStyle name="Hiperveza" xfId="2" builtinId="8"/>
    <cellStyle name="Normal_ZAHTJEVI FRZ KREDITA" xfId="1" xr:uid="{00000000-0005-0000-0000-000001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RJE&#352;ENJA%20PDF\BO&#381;INOVI&#262;%20LJILJANA_Rje&#353;enje.pdf" TargetMode="External"/><Relationship Id="rId7" Type="http://schemas.openxmlformats.org/officeDocument/2006/relationships/hyperlink" Target="RJE&#352;ENJA%20PDF\BRADARI&#262;%20MARA.pdf" TargetMode="External"/><Relationship Id="rId2" Type="http://schemas.openxmlformats.org/officeDocument/2006/relationships/hyperlink" Target="RJE&#352;ENJA%20PDF\Quality_In_Quality_Out_doo.pdf" TargetMode="External"/><Relationship Id="rId1" Type="http://schemas.openxmlformats.org/officeDocument/2006/relationships/hyperlink" Target="RJE&#352;ENJA%20PDF\HALITI_PAJO_Rje&#353;enje.pdf" TargetMode="External"/><Relationship Id="rId6" Type="http://schemas.openxmlformats.org/officeDocument/2006/relationships/hyperlink" Target="RJE&#352;ENJA%20PDF\REKA%20AIDA.pdf" TargetMode="External"/><Relationship Id="rId5" Type="http://schemas.openxmlformats.org/officeDocument/2006/relationships/hyperlink" Target="RJE&#352;ENJA%20PDF\PERU&#352;KO%20FUMICA.pdf" TargetMode="External"/><Relationship Id="rId4" Type="http://schemas.openxmlformats.org/officeDocument/2006/relationships/hyperlink" Target="RJE&#352;ENJA%20PDF\MIRKOVI&#262;%20ANTONIO_Rje&#353;enj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view="pageBreakPreview" zoomScale="73" zoomScaleNormal="90" zoomScaleSheetLayoutView="73" workbookViewId="0">
      <selection activeCell="E4" sqref="E4"/>
    </sheetView>
  </sheetViews>
  <sheetFormatPr defaultColWidth="8.85546875" defaultRowHeight="12.75" x14ac:dyDescent="0.2"/>
  <cols>
    <col min="1" max="1" width="6" style="52" customWidth="1"/>
    <col min="2" max="2" width="32.7109375" style="53" customWidth="1"/>
    <col min="3" max="3" width="20.140625" style="52" customWidth="1"/>
    <col min="4" max="4" width="25.28515625" style="52" customWidth="1"/>
    <col min="5" max="5" width="19.7109375" style="52" customWidth="1"/>
    <col min="6" max="6" width="50.85546875" style="52" customWidth="1"/>
    <col min="7" max="7" width="25.85546875" style="52" customWidth="1"/>
    <col min="8" max="8" width="25" style="52" customWidth="1"/>
    <col min="9" max="10" width="8.85546875" style="52"/>
    <col min="11" max="11" width="13.85546875" style="52" bestFit="1" customWidth="1"/>
    <col min="12" max="16384" width="8.85546875" style="52"/>
  </cols>
  <sheetData>
    <row r="1" spans="1:9" s="1" customFormat="1" ht="15" x14ac:dyDescent="0.25">
      <c r="A1" s="177" t="s">
        <v>0</v>
      </c>
      <c r="B1" s="177"/>
      <c r="C1" s="177"/>
      <c r="D1" s="177"/>
      <c r="E1" s="177"/>
      <c r="F1" s="177"/>
      <c r="G1" s="177"/>
    </row>
    <row r="2" spans="1:9" s="1" customFormat="1" ht="15" x14ac:dyDescent="0.25">
      <c r="A2" s="177"/>
      <c r="B2" s="177"/>
      <c r="C2" s="177"/>
      <c r="D2" s="177"/>
      <c r="E2" s="177"/>
      <c r="F2" s="177"/>
      <c r="G2" s="177"/>
    </row>
    <row r="3" spans="1:9" s="1" customFormat="1" ht="15" x14ac:dyDescent="0.25">
      <c r="A3" s="177"/>
      <c r="B3" s="177"/>
      <c r="C3" s="177"/>
      <c r="D3" s="177"/>
      <c r="E3" s="177"/>
      <c r="F3" s="177"/>
      <c r="G3" s="177"/>
    </row>
    <row r="4" spans="1:9" s="1" customFormat="1" ht="43.5" customHeight="1" thickBot="1" x14ac:dyDescent="0.3">
      <c r="A4" s="178" t="s">
        <v>1</v>
      </c>
      <c r="B4" s="178"/>
      <c r="C4" s="178"/>
      <c r="D4" s="2" t="s">
        <v>32</v>
      </c>
      <c r="E4" s="3" t="s">
        <v>2</v>
      </c>
      <c r="F4" s="4"/>
      <c r="G4" s="5"/>
    </row>
    <row r="5" spans="1:9" s="1" customFormat="1" ht="19.5" thickBot="1" x14ac:dyDescent="0.3">
      <c r="A5" s="179" t="s">
        <v>3</v>
      </c>
      <c r="B5" s="179"/>
      <c r="C5" s="179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16" t="s">
        <v>11</v>
      </c>
      <c r="B7" s="15" t="s">
        <v>12</v>
      </c>
      <c r="C7" s="16">
        <v>58875197497</v>
      </c>
      <c r="D7" s="17" t="s">
        <v>13</v>
      </c>
      <c r="E7" s="17">
        <v>3837.84</v>
      </c>
      <c r="F7" s="17" t="s">
        <v>14</v>
      </c>
      <c r="G7" s="17">
        <v>3837.84</v>
      </c>
    </row>
    <row r="8" spans="1:9" s="1" customFormat="1" ht="15" x14ac:dyDescent="0.25">
      <c r="A8" s="57" t="s">
        <v>25</v>
      </c>
      <c r="B8" s="15" t="s">
        <v>28</v>
      </c>
      <c r="C8" s="16">
        <v>47219044911</v>
      </c>
      <c r="D8" s="17" t="s">
        <v>13</v>
      </c>
      <c r="E8" s="17">
        <v>70902.44</v>
      </c>
      <c r="F8" s="17" t="s">
        <v>14</v>
      </c>
      <c r="G8" s="17">
        <v>70902.44</v>
      </c>
    </row>
    <row r="9" spans="1:9" s="1" customFormat="1" ht="15" x14ac:dyDescent="0.25">
      <c r="A9" s="57" t="s">
        <v>26</v>
      </c>
      <c r="B9" s="15" t="s">
        <v>29</v>
      </c>
      <c r="C9" s="16">
        <v>12000634467</v>
      </c>
      <c r="D9" s="17" t="s">
        <v>13</v>
      </c>
      <c r="E9" s="17">
        <v>93797.2</v>
      </c>
      <c r="F9" s="17" t="s">
        <v>14</v>
      </c>
      <c r="G9" s="17">
        <v>93797.2</v>
      </c>
    </row>
    <row r="10" spans="1:9" s="1" customFormat="1" ht="15.75" thickBot="1" x14ac:dyDescent="0.3">
      <c r="A10" s="58" t="s">
        <v>27</v>
      </c>
      <c r="B10" s="54" t="s">
        <v>30</v>
      </c>
      <c r="C10" s="55">
        <v>12497647428</v>
      </c>
      <c r="D10" s="56" t="s">
        <v>31</v>
      </c>
      <c r="E10" s="56">
        <v>30342.74</v>
      </c>
      <c r="F10" s="17" t="s">
        <v>14</v>
      </c>
      <c r="G10" s="56">
        <v>30342.74</v>
      </c>
    </row>
    <row r="11" spans="1:9" s="1" customFormat="1" ht="15.75" thickBot="1" x14ac:dyDescent="0.3">
      <c r="A11" s="180"/>
      <c r="B11" s="181"/>
      <c r="C11" s="18"/>
      <c r="D11" s="19"/>
      <c r="E11" s="60">
        <f>SUM(E7:E10)</f>
        <v>198880.21999999997</v>
      </c>
      <c r="F11" s="59"/>
      <c r="G11" s="20">
        <f>SUM(G7:G10)</f>
        <v>198880.21999999997</v>
      </c>
      <c r="I11" s="21"/>
    </row>
    <row r="12" spans="1:9" s="1" customFormat="1" ht="15" x14ac:dyDescent="0.25">
      <c r="C12" s="22"/>
      <c r="D12" s="22"/>
      <c r="F12" s="23" t="s">
        <v>15</v>
      </c>
      <c r="G12" s="14"/>
    </row>
    <row r="13" spans="1:9" s="1" customFormat="1" ht="15" x14ac:dyDescent="0.25">
      <c r="B13" s="182"/>
      <c r="C13" s="182"/>
      <c r="F13" s="22" t="s">
        <v>16</v>
      </c>
      <c r="G13" s="24">
        <v>0</v>
      </c>
    </row>
    <row r="14" spans="1:9" s="1" customFormat="1" ht="15" x14ac:dyDescent="0.25">
      <c r="B14" s="23"/>
      <c r="C14" s="23"/>
      <c r="F14" s="23" t="s">
        <v>17</v>
      </c>
      <c r="G14" s="24">
        <v>0</v>
      </c>
    </row>
    <row r="15" spans="1:9" s="1" customFormat="1" ht="15" x14ac:dyDescent="0.25">
      <c r="B15" s="23"/>
      <c r="C15" s="23"/>
      <c r="F15" s="23" t="s">
        <v>18</v>
      </c>
      <c r="G15" s="24">
        <f>G11</f>
        <v>198880.21999999997</v>
      </c>
    </row>
    <row r="16" spans="1:9" customFormat="1" ht="19.5" thickBot="1" x14ac:dyDescent="0.3">
      <c r="A16" s="179" t="s">
        <v>19</v>
      </c>
      <c r="B16" s="179"/>
      <c r="C16" s="179"/>
      <c r="D16" s="25"/>
      <c r="E16" s="25"/>
      <c r="F16" s="25"/>
      <c r="G16" s="25"/>
      <c r="H16" s="26"/>
      <c r="I16" s="27"/>
    </row>
    <row r="17" spans="1:9" s="14" customFormat="1" ht="60.75" thickBot="1" x14ac:dyDescent="0.3">
      <c r="A17" s="28" t="s">
        <v>4</v>
      </c>
      <c r="B17" s="29" t="s">
        <v>20</v>
      </c>
      <c r="C17" s="30" t="s">
        <v>21</v>
      </c>
      <c r="D17" s="31" t="s">
        <v>22</v>
      </c>
      <c r="E17" s="32" t="s">
        <v>8</v>
      </c>
      <c r="F17" s="33" t="s">
        <v>9</v>
      </c>
      <c r="G17" s="34" t="s">
        <v>10</v>
      </c>
      <c r="H17" s="13"/>
    </row>
    <row r="18" spans="1:9" s="41" customFormat="1" ht="15.75" thickBot="1" x14ac:dyDescent="0.3">
      <c r="A18" s="35"/>
      <c r="B18" s="36"/>
      <c r="C18" s="37"/>
      <c r="D18" s="38"/>
      <c r="E18" s="13"/>
      <c r="F18" s="17"/>
      <c r="G18" s="39"/>
      <c r="H18" s="40"/>
    </row>
    <row r="19" spans="1:9" s="1" customFormat="1" ht="15.75" thickBot="1" x14ac:dyDescent="0.3">
      <c r="A19" s="183"/>
      <c r="B19" s="184"/>
      <c r="C19" s="185"/>
      <c r="D19" s="184"/>
      <c r="E19" s="42"/>
      <c r="F19" s="43"/>
      <c r="G19" s="44">
        <f>SUM(G18:G18)</f>
        <v>0</v>
      </c>
      <c r="H19" s="21"/>
      <c r="I19" s="21"/>
    </row>
    <row r="20" spans="1:9" customFormat="1" ht="15" x14ac:dyDescent="0.25">
      <c r="A20" s="186" t="s">
        <v>23</v>
      </c>
      <c r="B20" s="186"/>
      <c r="C20" s="186"/>
      <c r="D20" s="186"/>
      <c r="E20" s="186"/>
      <c r="G20" s="45"/>
    </row>
    <row r="21" spans="1:9" customFormat="1" ht="15" x14ac:dyDescent="0.25">
      <c r="B21" s="46"/>
      <c r="F21" s="23" t="s">
        <v>15</v>
      </c>
      <c r="G21" s="47"/>
    </row>
    <row r="22" spans="1:9" customFormat="1" ht="15" x14ac:dyDescent="0.25">
      <c r="B22" s="182"/>
      <c r="C22" s="182"/>
      <c r="F22" s="22" t="s">
        <v>16</v>
      </c>
      <c r="G22" s="24">
        <v>0</v>
      </c>
    </row>
    <row r="23" spans="1:9" s="1" customFormat="1" ht="15" x14ac:dyDescent="0.25">
      <c r="B23" s="182"/>
      <c r="C23" s="182"/>
      <c r="F23" s="23" t="s">
        <v>17</v>
      </c>
      <c r="G23" s="24">
        <v>0</v>
      </c>
    </row>
    <row r="24" spans="1:9" customFormat="1" ht="15" x14ac:dyDescent="0.25">
      <c r="B24" s="46"/>
      <c r="C24" s="48"/>
      <c r="F24" s="23" t="s">
        <v>18</v>
      </c>
      <c r="G24" s="49">
        <v>0</v>
      </c>
    </row>
    <row r="25" spans="1:9" customFormat="1" ht="60.75" customHeight="1" x14ac:dyDescent="0.25">
      <c r="B25" s="50"/>
      <c r="F25" s="176" t="s">
        <v>24</v>
      </c>
      <c r="G25" s="176"/>
    </row>
    <row r="26" spans="1:9" customFormat="1" ht="15" x14ac:dyDescent="0.25">
      <c r="B26" s="50"/>
      <c r="G26" s="51"/>
    </row>
    <row r="27" spans="1:9" customFormat="1" ht="15" x14ac:dyDescent="0.25">
      <c r="B27" s="50"/>
      <c r="G27" s="51"/>
    </row>
    <row r="28" spans="1:9" customFormat="1" ht="15" x14ac:dyDescent="0.25">
      <c r="B28" s="50"/>
      <c r="G28" s="51"/>
    </row>
    <row r="29" spans="1:9" s="50" customFormat="1" ht="15" x14ac:dyDescent="0.25">
      <c r="G29" s="51"/>
    </row>
    <row r="30" spans="1:9" customFormat="1" ht="15" x14ac:dyDescent="0.25">
      <c r="B30" s="50"/>
    </row>
    <row r="31" spans="1:9" customFormat="1" ht="15" x14ac:dyDescent="0.25">
      <c r="B31" s="50"/>
    </row>
    <row r="32" spans="1:9" customFormat="1" ht="15" x14ac:dyDescent="0.25">
      <c r="B32" s="50"/>
    </row>
    <row r="33" spans="2:2" customFormat="1" ht="15" x14ac:dyDescent="0.25">
      <c r="B33" s="50"/>
    </row>
    <row r="34" spans="2:2" customFormat="1" ht="15" x14ac:dyDescent="0.25">
      <c r="B34" s="50"/>
    </row>
    <row r="35" spans="2:2" customFormat="1" ht="15" x14ac:dyDescent="0.25">
      <c r="B35" s="50"/>
    </row>
    <row r="36" spans="2:2" customFormat="1" ht="15" x14ac:dyDescent="0.25">
      <c r="B36" s="50"/>
    </row>
    <row r="37" spans="2:2" customFormat="1" ht="15" x14ac:dyDescent="0.25">
      <c r="B37" s="50"/>
    </row>
    <row r="38" spans="2:2" customFormat="1" ht="15" x14ac:dyDescent="0.25">
      <c r="B38" s="50"/>
    </row>
    <row r="39" spans="2:2" customFormat="1" ht="15" x14ac:dyDescent="0.25">
      <c r="B39" s="50"/>
    </row>
    <row r="40" spans="2:2" customFormat="1" ht="15" x14ac:dyDescent="0.25">
      <c r="B40" s="50"/>
    </row>
    <row r="41" spans="2:2" customFormat="1" ht="15" x14ac:dyDescent="0.25">
      <c r="B41" s="50"/>
    </row>
    <row r="42" spans="2:2" customFormat="1" ht="15" x14ac:dyDescent="0.25">
      <c r="B42" s="50"/>
    </row>
    <row r="43" spans="2:2" customFormat="1" ht="15" x14ac:dyDescent="0.25">
      <c r="B43" s="50"/>
    </row>
    <row r="44" spans="2:2" customFormat="1" ht="15" x14ac:dyDescent="0.25">
      <c r="B44" s="50"/>
    </row>
  </sheetData>
  <mergeCells count="12">
    <mergeCell ref="F25:G25"/>
    <mergeCell ref="A1:G3"/>
    <mergeCell ref="A4:C4"/>
    <mergeCell ref="A5:C5"/>
    <mergeCell ref="A11:B11"/>
    <mergeCell ref="B13:C13"/>
    <mergeCell ref="A16:C16"/>
    <mergeCell ref="A19:B19"/>
    <mergeCell ref="C19:D19"/>
    <mergeCell ref="A20:E20"/>
    <mergeCell ref="B22:C22"/>
    <mergeCell ref="B23:C2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view="pageBreakPreview" zoomScale="68" zoomScaleNormal="90" zoomScaleSheetLayoutView="68" workbookViewId="0">
      <selection activeCell="D14" sqref="D14"/>
    </sheetView>
  </sheetViews>
  <sheetFormatPr defaultColWidth="8.85546875" defaultRowHeight="12.75" x14ac:dyDescent="0.2"/>
  <cols>
    <col min="1" max="1" width="6" style="52" customWidth="1"/>
    <col min="2" max="2" width="32.7109375" style="53" customWidth="1"/>
    <col min="3" max="3" width="20.140625" style="52" customWidth="1"/>
    <col min="4" max="4" width="25.28515625" style="52" customWidth="1"/>
    <col min="5" max="5" width="19.7109375" style="52" customWidth="1"/>
    <col min="6" max="6" width="50.85546875" style="52" customWidth="1"/>
    <col min="7" max="7" width="25.85546875" style="52" customWidth="1"/>
    <col min="8" max="8" width="25" style="52" customWidth="1"/>
    <col min="9" max="10" width="8.85546875" style="52"/>
    <col min="11" max="11" width="13.85546875" style="52" bestFit="1" customWidth="1"/>
    <col min="12" max="16384" width="8.85546875" style="52"/>
  </cols>
  <sheetData>
    <row r="1" spans="1:9" s="1" customFormat="1" ht="15" x14ac:dyDescent="0.25">
      <c r="A1" s="177" t="s">
        <v>0</v>
      </c>
      <c r="B1" s="177"/>
      <c r="C1" s="177"/>
      <c r="D1" s="177"/>
      <c r="E1" s="177"/>
      <c r="F1" s="177"/>
      <c r="G1" s="177"/>
    </row>
    <row r="2" spans="1:9" s="1" customFormat="1" ht="15" x14ac:dyDescent="0.25">
      <c r="A2" s="177"/>
      <c r="B2" s="177"/>
      <c r="C2" s="177"/>
      <c r="D2" s="177"/>
      <c r="E2" s="177"/>
      <c r="F2" s="177"/>
      <c r="G2" s="177"/>
    </row>
    <row r="3" spans="1:9" s="1" customFormat="1" ht="15" x14ac:dyDescent="0.25">
      <c r="A3" s="177"/>
      <c r="B3" s="177"/>
      <c r="C3" s="177"/>
      <c r="D3" s="177"/>
      <c r="E3" s="177"/>
      <c r="F3" s="177"/>
      <c r="G3" s="177"/>
    </row>
    <row r="4" spans="1:9" s="1" customFormat="1" ht="43.5" customHeight="1" thickBot="1" x14ac:dyDescent="0.3">
      <c r="A4" s="178" t="s">
        <v>1</v>
      </c>
      <c r="B4" s="178"/>
      <c r="C4" s="178"/>
      <c r="D4" s="2" t="s">
        <v>32</v>
      </c>
      <c r="E4" s="3" t="s">
        <v>33</v>
      </c>
      <c r="F4" s="4"/>
      <c r="G4" s="5"/>
    </row>
    <row r="5" spans="1:9" s="1" customFormat="1" ht="19.5" thickBot="1" x14ac:dyDescent="0.3">
      <c r="A5" s="179" t="s">
        <v>3</v>
      </c>
      <c r="B5" s="179"/>
      <c r="C5" s="179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16" t="s">
        <v>11</v>
      </c>
      <c r="B7" s="15" t="s">
        <v>34</v>
      </c>
      <c r="C7" s="16">
        <v>27366269196</v>
      </c>
      <c r="D7" s="17" t="s">
        <v>35</v>
      </c>
      <c r="E7" s="17">
        <v>25756.3</v>
      </c>
      <c r="F7" s="17" t="s">
        <v>14</v>
      </c>
      <c r="G7" s="17">
        <v>25756.3</v>
      </c>
    </row>
    <row r="8" spans="1:9" s="1" customFormat="1" ht="15.75" customHeight="1" x14ac:dyDescent="0.25">
      <c r="A8" s="57" t="s">
        <v>25</v>
      </c>
      <c r="B8" s="15" t="s">
        <v>36</v>
      </c>
      <c r="C8" s="16">
        <v>57580141769</v>
      </c>
      <c r="D8" s="17" t="s">
        <v>37</v>
      </c>
      <c r="E8" s="17">
        <v>5589.14</v>
      </c>
      <c r="F8" s="17" t="s">
        <v>14</v>
      </c>
      <c r="G8" s="17">
        <v>5589.14</v>
      </c>
    </row>
    <row r="9" spans="1:9" s="1" customFormat="1" ht="15.75" customHeight="1" x14ac:dyDescent="0.25">
      <c r="A9" s="57" t="s">
        <v>26</v>
      </c>
      <c r="B9" s="15" t="s">
        <v>38</v>
      </c>
      <c r="C9" s="16">
        <v>87297008410</v>
      </c>
      <c r="D9" s="17" t="s">
        <v>37</v>
      </c>
      <c r="E9" s="17">
        <v>24053.45</v>
      </c>
      <c r="F9" s="17" t="s">
        <v>14</v>
      </c>
      <c r="G9" s="17">
        <v>24053.45</v>
      </c>
    </row>
    <row r="10" spans="1:9" s="1" customFormat="1" ht="15" x14ac:dyDescent="0.25">
      <c r="A10" s="57" t="s">
        <v>27</v>
      </c>
      <c r="B10" s="15" t="s">
        <v>39</v>
      </c>
      <c r="C10" s="16">
        <v>18626887101</v>
      </c>
      <c r="D10" s="17" t="s">
        <v>37</v>
      </c>
      <c r="E10" s="17">
        <v>22484.799999999999</v>
      </c>
      <c r="F10" s="17" t="s">
        <v>14</v>
      </c>
      <c r="G10" s="17">
        <v>22484.799999999999</v>
      </c>
    </row>
    <row r="11" spans="1:9" s="1" customFormat="1" ht="15" x14ac:dyDescent="0.25">
      <c r="A11" s="61" t="s">
        <v>40</v>
      </c>
      <c r="B11" s="62" t="s">
        <v>42</v>
      </c>
      <c r="C11" s="63">
        <v>18463653807</v>
      </c>
      <c r="D11" s="64" t="s">
        <v>37</v>
      </c>
      <c r="E11" s="64">
        <v>49880.26</v>
      </c>
      <c r="F11" s="17" t="s">
        <v>14</v>
      </c>
      <c r="G11" s="64">
        <v>49880.26</v>
      </c>
    </row>
    <row r="12" spans="1:9" s="1" customFormat="1" ht="15" x14ac:dyDescent="0.25">
      <c r="A12" s="57" t="s">
        <v>41</v>
      </c>
      <c r="B12" s="15" t="s">
        <v>43</v>
      </c>
      <c r="C12" s="16">
        <v>97480092872</v>
      </c>
      <c r="D12" s="17" t="s">
        <v>37</v>
      </c>
      <c r="E12" s="17">
        <v>7455.75</v>
      </c>
      <c r="F12" s="17" t="s">
        <v>14</v>
      </c>
      <c r="G12" s="17">
        <v>7455.75</v>
      </c>
    </row>
    <row r="13" spans="1:9" s="1" customFormat="1" ht="15" x14ac:dyDescent="0.25">
      <c r="A13" s="57" t="s">
        <v>44</v>
      </c>
      <c r="B13" s="15" t="s">
        <v>47</v>
      </c>
      <c r="C13" s="70">
        <v>96085900214</v>
      </c>
      <c r="D13" s="71" t="s">
        <v>48</v>
      </c>
      <c r="E13" s="17">
        <v>106494.51</v>
      </c>
      <c r="F13" s="17" t="s">
        <v>14</v>
      </c>
      <c r="G13" s="71">
        <v>106494.51</v>
      </c>
    </row>
    <row r="14" spans="1:9" s="1" customFormat="1" ht="15.75" thickBot="1" x14ac:dyDescent="0.3">
      <c r="A14" s="65" t="s">
        <v>46</v>
      </c>
      <c r="B14" s="69" t="s">
        <v>45</v>
      </c>
      <c r="C14" s="66">
        <v>18452336697</v>
      </c>
      <c r="D14" s="67" t="s">
        <v>37</v>
      </c>
      <c r="E14" s="68">
        <v>28938.11</v>
      </c>
      <c r="F14" s="17" t="s">
        <v>14</v>
      </c>
      <c r="G14" s="67">
        <v>28938.11</v>
      </c>
    </row>
    <row r="15" spans="1:9" s="1" customFormat="1" ht="15.75" thickBot="1" x14ac:dyDescent="0.3">
      <c r="A15" s="180"/>
      <c r="B15" s="181"/>
      <c r="C15" s="18"/>
      <c r="D15" s="19"/>
      <c r="E15" s="60">
        <f>SUM(E7:E14)</f>
        <v>270652.32</v>
      </c>
      <c r="F15" s="59"/>
      <c r="G15" s="20">
        <f>SUM(G7:G14)</f>
        <v>270652.32</v>
      </c>
      <c r="I15" s="21"/>
    </row>
    <row r="16" spans="1:9" s="1" customFormat="1" ht="15" x14ac:dyDescent="0.25">
      <c r="C16" s="22"/>
      <c r="D16" s="22"/>
      <c r="F16" s="23" t="s">
        <v>15</v>
      </c>
      <c r="G16" s="14"/>
    </row>
    <row r="17" spans="1:9" s="1" customFormat="1" ht="15" x14ac:dyDescent="0.25">
      <c r="B17" s="182"/>
      <c r="C17" s="182"/>
      <c r="F17" s="22" t="s">
        <v>16</v>
      </c>
      <c r="G17" s="24">
        <v>0</v>
      </c>
    </row>
    <row r="18" spans="1:9" s="1" customFormat="1" ht="15" x14ac:dyDescent="0.25">
      <c r="B18" s="23"/>
      <c r="C18" s="23"/>
      <c r="F18" s="23" t="s">
        <v>17</v>
      </c>
      <c r="G18" s="24">
        <v>0</v>
      </c>
    </row>
    <row r="19" spans="1:9" s="1" customFormat="1" ht="15" x14ac:dyDescent="0.25">
      <c r="B19" s="23"/>
      <c r="C19" s="23"/>
      <c r="F19" s="23" t="s">
        <v>18</v>
      </c>
      <c r="G19" s="24">
        <f>G15</f>
        <v>270652.32</v>
      </c>
    </row>
    <row r="20" spans="1:9" customFormat="1" ht="19.5" thickBot="1" x14ac:dyDescent="0.3">
      <c r="A20" s="179" t="s">
        <v>19</v>
      </c>
      <c r="B20" s="179"/>
      <c r="C20" s="179"/>
      <c r="D20" s="25"/>
      <c r="E20" s="25"/>
      <c r="F20" s="25"/>
      <c r="G20" s="25"/>
      <c r="H20" s="26"/>
      <c r="I20" s="27"/>
    </row>
    <row r="21" spans="1:9" s="14" customFormat="1" ht="60.75" thickBot="1" x14ac:dyDescent="0.3">
      <c r="A21" s="28" t="s">
        <v>4</v>
      </c>
      <c r="B21" s="29" t="s">
        <v>20</v>
      </c>
      <c r="C21" s="30" t="s">
        <v>21</v>
      </c>
      <c r="D21" s="31" t="s">
        <v>22</v>
      </c>
      <c r="E21" s="32" t="s">
        <v>8</v>
      </c>
      <c r="F21" s="33" t="s">
        <v>9</v>
      </c>
      <c r="G21" s="34" t="s">
        <v>10</v>
      </c>
      <c r="H21" s="13"/>
    </row>
    <row r="22" spans="1:9" s="41" customFormat="1" ht="15.75" thickBot="1" x14ac:dyDescent="0.3">
      <c r="A22" s="35"/>
      <c r="B22" s="36"/>
      <c r="C22" s="37"/>
      <c r="D22" s="38"/>
      <c r="E22" s="13"/>
      <c r="F22" s="17"/>
      <c r="G22" s="39"/>
      <c r="H22" s="40"/>
    </row>
    <row r="23" spans="1:9" s="1" customFormat="1" ht="15.75" thickBot="1" x14ac:dyDescent="0.3">
      <c r="A23" s="183"/>
      <c r="B23" s="184"/>
      <c r="C23" s="185"/>
      <c r="D23" s="184"/>
      <c r="E23" s="42"/>
      <c r="F23" s="43"/>
      <c r="G23" s="44">
        <f>SUM(G22:G22)</f>
        <v>0</v>
      </c>
      <c r="H23" s="21"/>
      <c r="I23" s="21"/>
    </row>
    <row r="24" spans="1:9" customFormat="1" ht="15" x14ac:dyDescent="0.25">
      <c r="A24" s="186" t="s">
        <v>23</v>
      </c>
      <c r="B24" s="186"/>
      <c r="C24" s="186"/>
      <c r="D24" s="186"/>
      <c r="E24" s="186"/>
      <c r="G24" s="45"/>
    </row>
    <row r="25" spans="1:9" customFormat="1" ht="15" x14ac:dyDescent="0.25">
      <c r="B25" s="46"/>
      <c r="F25" s="23" t="s">
        <v>15</v>
      </c>
      <c r="G25" s="47"/>
    </row>
    <row r="26" spans="1:9" customFormat="1" ht="15" x14ac:dyDescent="0.25">
      <c r="B26" s="182"/>
      <c r="C26" s="182"/>
      <c r="F26" s="22" t="s">
        <v>16</v>
      </c>
      <c r="G26" s="24">
        <v>0</v>
      </c>
    </row>
    <row r="27" spans="1:9" s="1" customFormat="1" ht="15" x14ac:dyDescent="0.25">
      <c r="B27" s="182"/>
      <c r="C27" s="182"/>
      <c r="F27" s="23" t="s">
        <v>17</v>
      </c>
      <c r="G27" s="24">
        <v>0</v>
      </c>
    </row>
    <row r="28" spans="1:9" customFormat="1" ht="15" x14ac:dyDescent="0.25">
      <c r="B28" s="46"/>
      <c r="C28" s="48"/>
      <c r="F28" s="23" t="s">
        <v>18</v>
      </c>
      <c r="G28" s="49">
        <v>0</v>
      </c>
    </row>
    <row r="29" spans="1:9" customFormat="1" ht="60.75" customHeight="1" x14ac:dyDescent="0.25">
      <c r="B29" s="50"/>
      <c r="F29" s="176" t="s">
        <v>24</v>
      </c>
      <c r="G29" s="176"/>
    </row>
    <row r="30" spans="1:9" customFormat="1" ht="15" x14ac:dyDescent="0.25">
      <c r="B30" s="50"/>
      <c r="G30" s="51"/>
    </row>
    <row r="31" spans="1:9" customFormat="1" ht="15" x14ac:dyDescent="0.25">
      <c r="B31" s="50"/>
      <c r="G31" s="51"/>
    </row>
    <row r="32" spans="1:9" customFormat="1" ht="15" x14ac:dyDescent="0.25">
      <c r="B32" s="50"/>
      <c r="G32" s="51"/>
    </row>
    <row r="33" spans="2:7" s="50" customFormat="1" ht="15" x14ac:dyDescent="0.25">
      <c r="G33" s="51"/>
    </row>
    <row r="34" spans="2:7" customFormat="1" ht="15" x14ac:dyDescent="0.25">
      <c r="B34" s="50"/>
    </row>
    <row r="35" spans="2:7" customFormat="1" ht="15" x14ac:dyDescent="0.25">
      <c r="B35" s="50"/>
    </row>
    <row r="36" spans="2:7" customFormat="1" ht="15" x14ac:dyDescent="0.25">
      <c r="B36" s="50"/>
    </row>
    <row r="37" spans="2:7" customFormat="1" ht="15" x14ac:dyDescent="0.25">
      <c r="B37" s="50"/>
    </row>
    <row r="38" spans="2:7" customFormat="1" ht="15" x14ac:dyDescent="0.25">
      <c r="B38" s="50"/>
    </row>
    <row r="39" spans="2:7" customFormat="1" ht="15" x14ac:dyDescent="0.25">
      <c r="B39" s="50"/>
    </row>
    <row r="40" spans="2:7" customFormat="1" ht="15" x14ac:dyDescent="0.25">
      <c r="B40" s="50"/>
    </row>
    <row r="41" spans="2:7" customFormat="1" ht="15" x14ac:dyDescent="0.25">
      <c r="B41" s="50"/>
    </row>
    <row r="42" spans="2:7" customFormat="1" ht="15" x14ac:dyDescent="0.25">
      <c r="B42" s="50"/>
    </row>
    <row r="43" spans="2:7" customFormat="1" ht="15" x14ac:dyDescent="0.25">
      <c r="B43" s="50"/>
    </row>
    <row r="44" spans="2:7" customFormat="1" ht="15" x14ac:dyDescent="0.25">
      <c r="B44" s="50"/>
    </row>
    <row r="45" spans="2:7" customFormat="1" ht="15" x14ac:dyDescent="0.25">
      <c r="B45" s="50"/>
    </row>
    <row r="46" spans="2:7" customFormat="1" ht="15" x14ac:dyDescent="0.25">
      <c r="B46" s="50"/>
    </row>
    <row r="47" spans="2:7" customFormat="1" ht="15" x14ac:dyDescent="0.25">
      <c r="B47" s="50"/>
    </row>
    <row r="48" spans="2:7" customFormat="1" ht="15" x14ac:dyDescent="0.25">
      <c r="B48" s="50"/>
    </row>
  </sheetData>
  <mergeCells count="12">
    <mergeCell ref="F29:G29"/>
    <mergeCell ref="A1:G3"/>
    <mergeCell ref="A4:C4"/>
    <mergeCell ref="A5:C5"/>
    <mergeCell ref="A15:B15"/>
    <mergeCell ref="B17:C17"/>
    <mergeCell ref="A20:C20"/>
    <mergeCell ref="A23:B23"/>
    <mergeCell ref="C23:D23"/>
    <mergeCell ref="A24:E24"/>
    <mergeCell ref="B26:C26"/>
    <mergeCell ref="B27:C27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9"/>
  <sheetViews>
    <sheetView view="pageBreakPreview" topLeftCell="A5" zoomScale="77" zoomScaleNormal="90" zoomScaleSheetLayoutView="77" workbookViewId="0">
      <selection activeCell="E16" sqref="E16"/>
    </sheetView>
  </sheetViews>
  <sheetFormatPr defaultColWidth="8.85546875" defaultRowHeight="12.75" x14ac:dyDescent="0.2"/>
  <cols>
    <col min="1" max="1" width="6" style="52" customWidth="1"/>
    <col min="2" max="2" width="32.7109375" style="53" customWidth="1"/>
    <col min="3" max="3" width="20.140625" style="52" customWidth="1"/>
    <col min="4" max="4" width="25.28515625" style="52" customWidth="1"/>
    <col min="5" max="5" width="19.7109375" style="52" customWidth="1"/>
    <col min="6" max="6" width="50.85546875" style="52" customWidth="1"/>
    <col min="7" max="7" width="25.85546875" style="52" customWidth="1"/>
    <col min="8" max="8" width="25" style="52" customWidth="1"/>
    <col min="9" max="10" width="8.85546875" style="52"/>
    <col min="11" max="11" width="13.85546875" style="52" bestFit="1" customWidth="1"/>
    <col min="12" max="16384" width="8.85546875" style="52"/>
  </cols>
  <sheetData>
    <row r="1" spans="1:9" s="1" customFormat="1" ht="15" x14ac:dyDescent="0.25">
      <c r="A1" s="177" t="s">
        <v>0</v>
      </c>
      <c r="B1" s="177"/>
      <c r="C1" s="177"/>
      <c r="D1" s="177"/>
      <c r="E1" s="177"/>
      <c r="F1" s="177"/>
      <c r="G1" s="177"/>
    </row>
    <row r="2" spans="1:9" s="1" customFormat="1" ht="15" x14ac:dyDescent="0.25">
      <c r="A2" s="177"/>
      <c r="B2" s="177"/>
      <c r="C2" s="177"/>
      <c r="D2" s="177"/>
      <c r="E2" s="177"/>
      <c r="F2" s="177"/>
      <c r="G2" s="177"/>
    </row>
    <row r="3" spans="1:9" s="1" customFormat="1" ht="15" x14ac:dyDescent="0.25">
      <c r="A3" s="177"/>
      <c r="B3" s="177"/>
      <c r="C3" s="177"/>
      <c r="D3" s="177"/>
      <c r="E3" s="177"/>
      <c r="F3" s="177"/>
      <c r="G3" s="177"/>
    </row>
    <row r="4" spans="1:9" s="1" customFormat="1" ht="43.5" customHeight="1" thickBot="1" x14ac:dyDescent="0.3">
      <c r="A4" s="178" t="s">
        <v>1</v>
      </c>
      <c r="B4" s="178"/>
      <c r="C4" s="178"/>
      <c r="D4" s="2" t="s">
        <v>62</v>
      </c>
      <c r="E4" s="3" t="s">
        <v>49</v>
      </c>
      <c r="F4" s="4"/>
      <c r="G4" s="5"/>
    </row>
    <row r="5" spans="1:9" s="1" customFormat="1" ht="19.5" thickBot="1" x14ac:dyDescent="0.3">
      <c r="A5" s="179" t="s">
        <v>3</v>
      </c>
      <c r="B5" s="179"/>
      <c r="C5" s="179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57" t="s">
        <v>11</v>
      </c>
      <c r="B7" s="72" t="s">
        <v>50</v>
      </c>
      <c r="C7" s="16">
        <v>86572255749</v>
      </c>
      <c r="D7" s="17" t="s">
        <v>37</v>
      </c>
      <c r="E7" s="17">
        <v>18553.03</v>
      </c>
      <c r="F7" s="17" t="s">
        <v>14</v>
      </c>
      <c r="G7" s="17">
        <v>18553.03</v>
      </c>
    </row>
    <row r="8" spans="1:9" s="1" customFormat="1" ht="15.75" customHeight="1" x14ac:dyDescent="0.25">
      <c r="A8" s="57" t="s">
        <v>25</v>
      </c>
      <c r="B8" s="72" t="s">
        <v>51</v>
      </c>
      <c r="C8" s="16">
        <v>31744597475</v>
      </c>
      <c r="D8" s="17" t="s">
        <v>37</v>
      </c>
      <c r="E8" s="17">
        <v>3533.73</v>
      </c>
      <c r="F8" s="17" t="s">
        <v>14</v>
      </c>
      <c r="G8" s="17">
        <v>3533.73</v>
      </c>
    </row>
    <row r="9" spans="1:9" s="1" customFormat="1" ht="15.75" customHeight="1" x14ac:dyDescent="0.25">
      <c r="A9" s="57" t="s">
        <v>26</v>
      </c>
      <c r="B9" s="72" t="s">
        <v>52</v>
      </c>
      <c r="C9" s="16">
        <v>50859699799</v>
      </c>
      <c r="D9" s="17" t="s">
        <v>37</v>
      </c>
      <c r="E9" s="17">
        <v>622.49</v>
      </c>
      <c r="F9" s="17" t="s">
        <v>14</v>
      </c>
      <c r="G9" s="17">
        <v>622.49</v>
      </c>
    </row>
    <row r="10" spans="1:9" s="1" customFormat="1" ht="15" x14ac:dyDescent="0.25">
      <c r="A10" s="57" t="s">
        <v>27</v>
      </c>
      <c r="B10" s="72" t="s">
        <v>53</v>
      </c>
      <c r="C10" s="16">
        <v>13936440841</v>
      </c>
      <c r="D10" s="17" t="s">
        <v>37</v>
      </c>
      <c r="E10" s="17">
        <v>1921.57</v>
      </c>
      <c r="F10" s="17" t="s">
        <v>14</v>
      </c>
      <c r="G10" s="17">
        <v>1921.57</v>
      </c>
    </row>
    <row r="11" spans="1:9" s="1" customFormat="1" ht="15" x14ac:dyDescent="0.25">
      <c r="A11" s="61" t="s">
        <v>40</v>
      </c>
      <c r="B11" s="73" t="s">
        <v>54</v>
      </c>
      <c r="C11" s="63">
        <v>31021449979</v>
      </c>
      <c r="D11" s="64" t="s">
        <v>56</v>
      </c>
      <c r="E11" s="64">
        <v>110676.87</v>
      </c>
      <c r="F11" s="17" t="s">
        <v>14</v>
      </c>
      <c r="G11" s="64">
        <v>110676.87</v>
      </c>
    </row>
    <row r="12" spans="1:9" s="1" customFormat="1" ht="15" x14ac:dyDescent="0.25">
      <c r="A12" s="57" t="s">
        <v>41</v>
      </c>
      <c r="B12" s="72" t="s">
        <v>55</v>
      </c>
      <c r="C12" s="16">
        <v>83214501948</v>
      </c>
      <c r="D12" s="17" t="s">
        <v>37</v>
      </c>
      <c r="E12" s="17">
        <v>5535.51</v>
      </c>
      <c r="F12" s="17" t="s">
        <v>14</v>
      </c>
      <c r="G12" s="17">
        <v>5535.51</v>
      </c>
    </row>
    <row r="13" spans="1:9" s="1" customFormat="1" ht="15" x14ac:dyDescent="0.25">
      <c r="A13" s="57" t="s">
        <v>44</v>
      </c>
      <c r="B13" s="72" t="s">
        <v>57</v>
      </c>
      <c r="C13" s="70">
        <v>65681357804</v>
      </c>
      <c r="D13" s="71" t="s">
        <v>37</v>
      </c>
      <c r="E13" s="17">
        <v>10017.98</v>
      </c>
      <c r="F13" s="17" t="s">
        <v>14</v>
      </c>
      <c r="G13" s="71">
        <v>10017.98</v>
      </c>
    </row>
    <row r="14" spans="1:9" s="1" customFormat="1" ht="15" x14ac:dyDescent="0.25">
      <c r="A14" s="57" t="s">
        <v>46</v>
      </c>
      <c r="B14" s="1" t="s">
        <v>61</v>
      </c>
      <c r="C14" s="16">
        <v>52102669999</v>
      </c>
      <c r="D14" s="16" t="s">
        <v>37</v>
      </c>
      <c r="E14" s="17">
        <v>29564.85</v>
      </c>
      <c r="F14" s="17" t="s">
        <v>14</v>
      </c>
      <c r="G14" s="75">
        <v>29564.85</v>
      </c>
    </row>
    <row r="15" spans="1:9" s="1" customFormat="1" ht="15.75" thickBot="1" x14ac:dyDescent="0.3">
      <c r="A15" s="65" t="s">
        <v>60</v>
      </c>
      <c r="B15" s="72" t="s">
        <v>58</v>
      </c>
      <c r="C15" s="16">
        <v>58278151770</v>
      </c>
      <c r="D15" s="17" t="s">
        <v>59</v>
      </c>
      <c r="E15" s="17">
        <v>144263.29999999999</v>
      </c>
      <c r="F15" s="13" t="s">
        <v>14</v>
      </c>
      <c r="G15" s="74">
        <v>144263.29999999999</v>
      </c>
    </row>
    <row r="16" spans="1:9" s="1" customFormat="1" ht="15.75" thickBot="1" x14ac:dyDescent="0.3">
      <c r="A16" s="180"/>
      <c r="B16" s="181"/>
      <c r="C16" s="18"/>
      <c r="D16" s="19"/>
      <c r="E16" s="60">
        <f>SUM(E7:E15)</f>
        <v>324689.33</v>
      </c>
      <c r="F16" s="59"/>
      <c r="G16" s="20">
        <f>SUM(G7:G15)</f>
        <v>324689.33</v>
      </c>
      <c r="I16" s="21"/>
    </row>
    <row r="17" spans="1:9" s="1" customFormat="1" ht="15" x14ac:dyDescent="0.25">
      <c r="C17" s="22"/>
      <c r="D17" s="22"/>
      <c r="F17" s="23" t="s">
        <v>15</v>
      </c>
      <c r="G17" s="14"/>
    </row>
    <row r="18" spans="1:9" s="1" customFormat="1" ht="15" x14ac:dyDescent="0.25">
      <c r="B18" s="182"/>
      <c r="C18" s="182"/>
      <c r="F18" s="22" t="s">
        <v>16</v>
      </c>
      <c r="G18" s="24">
        <v>0</v>
      </c>
    </row>
    <row r="19" spans="1:9" s="1" customFormat="1" ht="15" x14ac:dyDescent="0.25">
      <c r="B19" s="23"/>
      <c r="C19" s="23"/>
      <c r="F19" s="23" t="s">
        <v>17</v>
      </c>
      <c r="G19" s="24">
        <v>0</v>
      </c>
    </row>
    <row r="20" spans="1:9" s="1" customFormat="1" ht="15" x14ac:dyDescent="0.25">
      <c r="B20" s="23"/>
      <c r="C20" s="23"/>
      <c r="F20" s="23" t="s">
        <v>18</v>
      </c>
      <c r="G20" s="24">
        <f>G16</f>
        <v>324689.33</v>
      </c>
    </row>
    <row r="21" spans="1:9" customFormat="1" ht="19.5" thickBot="1" x14ac:dyDescent="0.3">
      <c r="A21" s="179" t="s">
        <v>19</v>
      </c>
      <c r="B21" s="179"/>
      <c r="C21" s="179"/>
      <c r="D21" s="25"/>
      <c r="E21" s="25"/>
      <c r="F21" s="25"/>
      <c r="G21" s="25"/>
      <c r="H21" s="26"/>
      <c r="I21" s="27"/>
    </row>
    <row r="22" spans="1:9" s="14" customFormat="1" ht="60.75" thickBot="1" x14ac:dyDescent="0.3">
      <c r="A22" s="28" t="s">
        <v>4</v>
      </c>
      <c r="B22" s="29" t="s">
        <v>20</v>
      </c>
      <c r="C22" s="30" t="s">
        <v>21</v>
      </c>
      <c r="D22" s="31" t="s">
        <v>22</v>
      </c>
      <c r="E22" s="32" t="s">
        <v>8</v>
      </c>
      <c r="F22" s="33" t="s">
        <v>9</v>
      </c>
      <c r="G22" s="34" t="s">
        <v>10</v>
      </c>
      <c r="H22" s="13"/>
    </row>
    <row r="23" spans="1:9" s="41" customFormat="1" ht="15.75" thickBot="1" x14ac:dyDescent="0.3">
      <c r="A23" s="35"/>
      <c r="B23" s="36"/>
      <c r="C23" s="37"/>
      <c r="D23" s="38"/>
      <c r="E23" s="13"/>
      <c r="F23" s="17"/>
      <c r="G23" s="39"/>
      <c r="H23" s="40"/>
    </row>
    <row r="24" spans="1:9" s="1" customFormat="1" ht="15.75" thickBot="1" x14ac:dyDescent="0.3">
      <c r="A24" s="183"/>
      <c r="B24" s="184"/>
      <c r="C24" s="185"/>
      <c r="D24" s="184"/>
      <c r="E24" s="42"/>
      <c r="F24" s="43"/>
      <c r="G24" s="44">
        <f>SUM(G23:G23)</f>
        <v>0</v>
      </c>
      <c r="H24" s="21"/>
      <c r="I24" s="21"/>
    </row>
    <row r="25" spans="1:9" customFormat="1" ht="15" x14ac:dyDescent="0.25">
      <c r="A25" s="186" t="s">
        <v>23</v>
      </c>
      <c r="B25" s="186"/>
      <c r="C25" s="186"/>
      <c r="D25" s="186"/>
      <c r="E25" s="186"/>
      <c r="G25" s="45"/>
    </row>
    <row r="26" spans="1:9" customFormat="1" ht="15" x14ac:dyDescent="0.25">
      <c r="B26" s="46"/>
      <c r="F26" s="23" t="s">
        <v>15</v>
      </c>
      <c r="G26" s="47"/>
    </row>
    <row r="27" spans="1:9" customFormat="1" ht="15" x14ac:dyDescent="0.25">
      <c r="B27" s="182"/>
      <c r="C27" s="182"/>
      <c r="F27" s="22" t="s">
        <v>16</v>
      </c>
      <c r="G27" s="24">
        <v>0</v>
      </c>
    </row>
    <row r="28" spans="1:9" s="1" customFormat="1" ht="15" x14ac:dyDescent="0.25">
      <c r="B28" s="182"/>
      <c r="C28" s="182"/>
      <c r="F28" s="23" t="s">
        <v>17</v>
      </c>
      <c r="G28" s="24">
        <v>0</v>
      </c>
    </row>
    <row r="29" spans="1:9" customFormat="1" ht="15" x14ac:dyDescent="0.25">
      <c r="B29" s="46"/>
      <c r="C29" s="48"/>
      <c r="F29" s="23" t="s">
        <v>18</v>
      </c>
      <c r="G29" s="49">
        <v>0</v>
      </c>
    </row>
    <row r="30" spans="1:9" customFormat="1" ht="60.75" customHeight="1" x14ac:dyDescent="0.25">
      <c r="B30" s="50"/>
      <c r="F30" s="176" t="s">
        <v>24</v>
      </c>
      <c r="G30" s="176"/>
    </row>
    <row r="31" spans="1:9" customFormat="1" ht="15" x14ac:dyDescent="0.25">
      <c r="B31" s="50"/>
      <c r="G31" s="51"/>
    </row>
    <row r="32" spans="1:9" customFormat="1" ht="15" x14ac:dyDescent="0.25">
      <c r="B32" s="50"/>
      <c r="G32" s="51"/>
    </row>
    <row r="33" spans="2:7" customFormat="1" ht="15" x14ac:dyDescent="0.25">
      <c r="B33" s="50"/>
      <c r="G33" s="51"/>
    </row>
    <row r="34" spans="2:7" s="50" customFormat="1" ht="15" x14ac:dyDescent="0.25">
      <c r="G34" s="51"/>
    </row>
    <row r="35" spans="2:7" customFormat="1" ht="15" x14ac:dyDescent="0.25">
      <c r="B35" s="50"/>
    </row>
    <row r="36" spans="2:7" customFormat="1" ht="15" x14ac:dyDescent="0.25">
      <c r="B36" s="50"/>
    </row>
    <row r="37" spans="2:7" customFormat="1" ht="15" x14ac:dyDescent="0.25">
      <c r="B37" s="50"/>
    </row>
    <row r="38" spans="2:7" customFormat="1" ht="15" x14ac:dyDescent="0.25">
      <c r="B38" s="50"/>
    </row>
    <row r="39" spans="2:7" customFormat="1" ht="15" x14ac:dyDescent="0.25">
      <c r="B39" s="50"/>
    </row>
    <row r="40" spans="2:7" customFormat="1" ht="15" x14ac:dyDescent="0.25">
      <c r="B40" s="50"/>
    </row>
    <row r="41" spans="2:7" customFormat="1" ht="15" x14ac:dyDescent="0.25">
      <c r="B41" s="50"/>
    </row>
    <row r="42" spans="2:7" customFormat="1" ht="15" x14ac:dyDescent="0.25">
      <c r="B42" s="50"/>
    </row>
    <row r="43" spans="2:7" customFormat="1" ht="15" x14ac:dyDescent="0.25">
      <c r="B43" s="50"/>
    </row>
    <row r="44" spans="2:7" customFormat="1" ht="15" x14ac:dyDescent="0.25">
      <c r="B44" s="50"/>
    </row>
    <row r="45" spans="2:7" customFormat="1" ht="15" x14ac:dyDescent="0.25">
      <c r="B45" s="50"/>
    </row>
    <row r="46" spans="2:7" customFormat="1" ht="15" x14ac:dyDescent="0.25">
      <c r="B46" s="50"/>
    </row>
    <row r="47" spans="2:7" customFormat="1" ht="15" x14ac:dyDescent="0.25">
      <c r="B47" s="50"/>
    </row>
    <row r="48" spans="2:7" customFormat="1" ht="15" x14ac:dyDescent="0.25">
      <c r="B48" s="50"/>
    </row>
    <row r="49" spans="2:2" customFormat="1" ht="15" x14ac:dyDescent="0.25">
      <c r="B49" s="50"/>
    </row>
  </sheetData>
  <mergeCells count="12">
    <mergeCell ref="F30:G30"/>
    <mergeCell ref="A1:G3"/>
    <mergeCell ref="A4:C4"/>
    <mergeCell ref="A5:C5"/>
    <mergeCell ref="A16:B16"/>
    <mergeCell ref="B18:C18"/>
    <mergeCell ref="A21:C21"/>
    <mergeCell ref="A24:B24"/>
    <mergeCell ref="C24:D24"/>
    <mergeCell ref="A25:E25"/>
    <mergeCell ref="B27:C27"/>
    <mergeCell ref="B28:C28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view="pageBreakPreview" zoomScale="66" zoomScaleNormal="90" zoomScaleSheetLayoutView="66" workbookViewId="0">
      <selection activeCell="D5" sqref="D5"/>
    </sheetView>
  </sheetViews>
  <sheetFormatPr defaultColWidth="8.85546875" defaultRowHeight="12.75" x14ac:dyDescent="0.2"/>
  <cols>
    <col min="1" max="1" width="6" style="52" customWidth="1"/>
    <col min="2" max="2" width="32.7109375" style="53" customWidth="1"/>
    <col min="3" max="3" width="20.140625" style="52" customWidth="1"/>
    <col min="4" max="4" width="25.28515625" style="52" customWidth="1"/>
    <col min="5" max="5" width="19.7109375" style="52" customWidth="1"/>
    <col min="6" max="6" width="50.85546875" style="52" customWidth="1"/>
    <col min="7" max="7" width="25.85546875" style="52" customWidth="1"/>
    <col min="8" max="8" width="25" style="52" customWidth="1"/>
    <col min="9" max="10" width="8.85546875" style="52"/>
    <col min="11" max="11" width="13.85546875" style="52" bestFit="1" customWidth="1"/>
    <col min="12" max="16384" width="8.85546875" style="52"/>
  </cols>
  <sheetData>
    <row r="1" spans="1:9" s="1" customFormat="1" ht="15" x14ac:dyDescent="0.25">
      <c r="A1" s="177" t="s">
        <v>0</v>
      </c>
      <c r="B1" s="177"/>
      <c r="C1" s="177"/>
      <c r="D1" s="177"/>
      <c r="E1" s="177"/>
      <c r="F1" s="177"/>
      <c r="G1" s="177"/>
    </row>
    <row r="2" spans="1:9" s="1" customFormat="1" ht="15" x14ac:dyDescent="0.25">
      <c r="A2" s="177"/>
      <c r="B2" s="177"/>
      <c r="C2" s="177"/>
      <c r="D2" s="177"/>
      <c r="E2" s="177"/>
      <c r="F2" s="177"/>
      <c r="G2" s="177"/>
    </row>
    <row r="3" spans="1:9" s="1" customFormat="1" ht="15" x14ac:dyDescent="0.25">
      <c r="A3" s="177"/>
      <c r="B3" s="177"/>
      <c r="C3" s="177"/>
      <c r="D3" s="177"/>
      <c r="E3" s="177"/>
      <c r="F3" s="177"/>
      <c r="G3" s="177"/>
    </row>
    <row r="4" spans="1:9" s="1" customFormat="1" ht="43.5" customHeight="1" thickBot="1" x14ac:dyDescent="0.3">
      <c r="A4" s="178" t="s">
        <v>1</v>
      </c>
      <c r="B4" s="178"/>
      <c r="C4" s="178"/>
      <c r="D4" s="2" t="s">
        <v>62</v>
      </c>
      <c r="E4" s="3" t="s">
        <v>63</v>
      </c>
      <c r="F4" s="4"/>
      <c r="G4" s="5"/>
    </row>
    <row r="5" spans="1:9" s="1" customFormat="1" ht="19.5" thickBot="1" x14ac:dyDescent="0.3">
      <c r="A5" s="179" t="s">
        <v>3</v>
      </c>
      <c r="B5" s="179"/>
      <c r="C5" s="179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57">
        <v>1</v>
      </c>
      <c r="B7" s="72" t="s">
        <v>64</v>
      </c>
      <c r="C7" s="16">
        <v>90674702419</v>
      </c>
      <c r="D7" s="17" t="s">
        <v>37</v>
      </c>
      <c r="E7" s="17">
        <v>5766.01</v>
      </c>
      <c r="F7" s="17" t="s">
        <v>14</v>
      </c>
      <c r="G7" s="17">
        <v>5766.01</v>
      </c>
    </row>
    <row r="8" spans="1:9" s="1" customFormat="1" ht="15.75" customHeight="1" x14ac:dyDescent="0.25">
      <c r="A8" s="57">
        <v>2</v>
      </c>
      <c r="B8" s="72" t="s">
        <v>65</v>
      </c>
      <c r="C8" s="16">
        <v>31080718834</v>
      </c>
      <c r="D8" s="17" t="s">
        <v>37</v>
      </c>
      <c r="E8" s="17">
        <v>1607.88</v>
      </c>
      <c r="F8" s="17" t="s">
        <v>14</v>
      </c>
      <c r="G8" s="17">
        <v>1607.88</v>
      </c>
    </row>
    <row r="9" spans="1:9" s="1" customFormat="1" ht="15.75" customHeight="1" x14ac:dyDescent="0.25">
      <c r="A9" s="57">
        <v>3</v>
      </c>
      <c r="B9" s="72" t="s">
        <v>66</v>
      </c>
      <c r="C9" s="16">
        <v>11474738886</v>
      </c>
      <c r="D9" s="17" t="s">
        <v>37</v>
      </c>
      <c r="E9" s="17">
        <v>2723.22</v>
      </c>
      <c r="F9" s="17" t="s">
        <v>14</v>
      </c>
      <c r="G9" s="17">
        <v>2723.22</v>
      </c>
    </row>
    <row r="10" spans="1:9" s="1" customFormat="1" ht="15" x14ac:dyDescent="0.25">
      <c r="A10" s="57">
        <v>4</v>
      </c>
      <c r="B10" s="72" t="s">
        <v>67</v>
      </c>
      <c r="C10" s="16">
        <v>51313082668</v>
      </c>
      <c r="D10" s="17" t="s">
        <v>37</v>
      </c>
      <c r="E10" s="17">
        <v>168047.3</v>
      </c>
      <c r="F10" s="17" t="s">
        <v>14</v>
      </c>
      <c r="G10" s="17">
        <v>168047.3</v>
      </c>
    </row>
    <row r="11" spans="1:9" s="1" customFormat="1" ht="15" x14ac:dyDescent="0.25">
      <c r="A11" s="61">
        <v>5</v>
      </c>
      <c r="B11" s="73" t="s">
        <v>68</v>
      </c>
      <c r="C11" s="63">
        <v>16118420620</v>
      </c>
      <c r="D11" s="17" t="s">
        <v>37</v>
      </c>
      <c r="E11" s="64">
        <v>3970.01</v>
      </c>
      <c r="F11" s="17" t="s">
        <v>14</v>
      </c>
      <c r="G11" s="64">
        <v>3970.01</v>
      </c>
    </row>
    <row r="12" spans="1:9" s="1" customFormat="1" ht="15" x14ac:dyDescent="0.25">
      <c r="A12" s="57"/>
      <c r="B12" s="72"/>
      <c r="C12" s="16"/>
      <c r="D12" s="17"/>
      <c r="E12" s="17"/>
      <c r="F12" s="17"/>
      <c r="G12" s="17"/>
    </row>
    <row r="13" spans="1:9" s="1" customFormat="1" ht="15" x14ac:dyDescent="0.25">
      <c r="A13" s="57"/>
      <c r="B13" s="72"/>
      <c r="C13" s="70"/>
      <c r="D13" s="71"/>
      <c r="E13" s="17"/>
      <c r="F13" s="17"/>
      <c r="G13" s="71"/>
    </row>
    <row r="14" spans="1:9" s="1" customFormat="1" ht="15" x14ac:dyDescent="0.25">
      <c r="A14" s="57"/>
      <c r="C14" s="16"/>
      <c r="D14" s="16"/>
      <c r="E14" s="17"/>
      <c r="F14" s="17"/>
      <c r="G14" s="75"/>
    </row>
    <row r="15" spans="1:9" s="1" customFormat="1" ht="15.75" thickBot="1" x14ac:dyDescent="0.3">
      <c r="A15" s="65"/>
      <c r="B15" s="72"/>
      <c r="C15" s="16"/>
      <c r="D15" s="17"/>
      <c r="E15" s="17"/>
      <c r="F15" s="13"/>
      <c r="G15" s="74"/>
    </row>
    <row r="16" spans="1:9" s="1" customFormat="1" ht="15.75" thickBot="1" x14ac:dyDescent="0.3">
      <c r="A16" s="180"/>
      <c r="B16" s="181"/>
      <c r="C16" s="18"/>
      <c r="D16" s="19"/>
      <c r="E16" s="60">
        <f>SUM(E7:E15)</f>
        <v>182114.41999999998</v>
      </c>
      <c r="F16" s="59"/>
      <c r="G16" s="20">
        <f>SUM(G7:G15)</f>
        <v>182114.41999999998</v>
      </c>
      <c r="I16" s="21"/>
    </row>
    <row r="17" spans="1:9" s="1" customFormat="1" ht="15" x14ac:dyDescent="0.25">
      <c r="C17" s="22"/>
      <c r="D17" s="22"/>
      <c r="F17" s="23" t="s">
        <v>15</v>
      </c>
      <c r="G17" s="14"/>
    </row>
    <row r="18" spans="1:9" s="1" customFormat="1" ht="15" x14ac:dyDescent="0.25">
      <c r="B18" s="182"/>
      <c r="C18" s="182"/>
      <c r="F18" s="22" t="s">
        <v>16</v>
      </c>
      <c r="G18" s="24">
        <v>0</v>
      </c>
    </row>
    <row r="19" spans="1:9" s="1" customFormat="1" ht="15" x14ac:dyDescent="0.25">
      <c r="B19" s="23"/>
      <c r="C19" s="23"/>
      <c r="F19" s="23" t="s">
        <v>17</v>
      </c>
      <c r="G19" s="24">
        <v>0</v>
      </c>
    </row>
    <row r="20" spans="1:9" s="1" customFormat="1" ht="15" x14ac:dyDescent="0.25">
      <c r="B20" s="23"/>
      <c r="C20" s="23"/>
      <c r="F20" s="23" t="s">
        <v>18</v>
      </c>
      <c r="G20" s="24">
        <f>G16</f>
        <v>182114.41999999998</v>
      </c>
    </row>
    <row r="21" spans="1:9" customFormat="1" ht="19.5" thickBot="1" x14ac:dyDescent="0.3">
      <c r="A21" s="179" t="s">
        <v>19</v>
      </c>
      <c r="B21" s="179"/>
      <c r="C21" s="179"/>
      <c r="D21" s="25"/>
      <c r="E21" s="25"/>
      <c r="F21" s="25"/>
      <c r="G21" s="25"/>
      <c r="H21" s="26"/>
      <c r="I21" s="27"/>
    </row>
    <row r="22" spans="1:9" s="14" customFormat="1" ht="60.75" thickBot="1" x14ac:dyDescent="0.3">
      <c r="A22" s="28" t="s">
        <v>4</v>
      </c>
      <c r="B22" s="29" t="s">
        <v>20</v>
      </c>
      <c r="C22" s="30" t="s">
        <v>21</v>
      </c>
      <c r="D22" s="31" t="s">
        <v>22</v>
      </c>
      <c r="E22" s="32" t="s">
        <v>8</v>
      </c>
      <c r="F22" s="33" t="s">
        <v>9</v>
      </c>
      <c r="G22" s="34" t="s">
        <v>10</v>
      </c>
      <c r="H22" s="13"/>
    </row>
    <row r="23" spans="1:9" s="41" customFormat="1" ht="15.75" thickBot="1" x14ac:dyDescent="0.3">
      <c r="A23" s="35"/>
      <c r="B23" s="36"/>
      <c r="C23" s="37"/>
      <c r="D23" s="38"/>
      <c r="E23" s="13"/>
      <c r="F23" s="17"/>
      <c r="G23" s="39"/>
      <c r="H23" s="40"/>
    </row>
    <row r="24" spans="1:9" s="1" customFormat="1" ht="15.75" thickBot="1" x14ac:dyDescent="0.3">
      <c r="A24" s="183"/>
      <c r="B24" s="184"/>
      <c r="C24" s="185"/>
      <c r="D24" s="184"/>
      <c r="E24" s="42"/>
      <c r="F24" s="43"/>
      <c r="G24" s="44">
        <f>SUM(G23:G23)</f>
        <v>0</v>
      </c>
      <c r="H24" s="21"/>
      <c r="I24" s="21"/>
    </row>
    <row r="25" spans="1:9" customFormat="1" ht="15" x14ac:dyDescent="0.25">
      <c r="A25" s="186" t="s">
        <v>23</v>
      </c>
      <c r="B25" s="186"/>
      <c r="C25" s="186"/>
      <c r="D25" s="186"/>
      <c r="E25" s="186"/>
      <c r="G25" s="45"/>
    </row>
    <row r="26" spans="1:9" customFormat="1" ht="15" x14ac:dyDescent="0.25">
      <c r="B26" s="46"/>
      <c r="F26" s="23" t="s">
        <v>15</v>
      </c>
      <c r="G26" s="47"/>
    </row>
    <row r="27" spans="1:9" customFormat="1" ht="15" x14ac:dyDescent="0.25">
      <c r="B27" s="182"/>
      <c r="C27" s="182"/>
      <c r="F27" s="22" t="s">
        <v>16</v>
      </c>
      <c r="G27" s="24">
        <v>0</v>
      </c>
    </row>
    <row r="28" spans="1:9" s="1" customFormat="1" ht="15" x14ac:dyDescent="0.25">
      <c r="B28" s="182"/>
      <c r="C28" s="182"/>
      <c r="F28" s="23" t="s">
        <v>17</v>
      </c>
      <c r="G28" s="24">
        <v>0</v>
      </c>
    </row>
    <row r="29" spans="1:9" customFormat="1" ht="15" x14ac:dyDescent="0.25">
      <c r="B29" s="46"/>
      <c r="C29" s="48"/>
      <c r="F29" s="23" t="s">
        <v>18</v>
      </c>
      <c r="G29" s="49">
        <v>0</v>
      </c>
    </row>
    <row r="30" spans="1:9" customFormat="1" ht="60.75" customHeight="1" x14ac:dyDescent="0.25">
      <c r="B30" s="50"/>
      <c r="F30" s="176" t="s">
        <v>24</v>
      </c>
      <c r="G30" s="176"/>
    </row>
    <row r="31" spans="1:9" customFormat="1" ht="15" x14ac:dyDescent="0.25">
      <c r="B31" s="50"/>
      <c r="G31" s="51"/>
    </row>
    <row r="32" spans="1:9" customFormat="1" ht="15" x14ac:dyDescent="0.25">
      <c r="B32" s="50"/>
      <c r="G32" s="51"/>
    </row>
    <row r="33" spans="2:7" customFormat="1" ht="15" x14ac:dyDescent="0.25">
      <c r="B33" s="50"/>
      <c r="G33" s="51"/>
    </row>
    <row r="34" spans="2:7" s="50" customFormat="1" ht="15" x14ac:dyDescent="0.25">
      <c r="G34" s="51"/>
    </row>
    <row r="35" spans="2:7" customFormat="1" ht="15" x14ac:dyDescent="0.25">
      <c r="B35" s="50"/>
    </row>
    <row r="36" spans="2:7" customFormat="1" ht="15" x14ac:dyDescent="0.25">
      <c r="B36" s="50"/>
    </row>
    <row r="37" spans="2:7" customFormat="1" ht="15" x14ac:dyDescent="0.25">
      <c r="B37" s="50"/>
    </row>
    <row r="38" spans="2:7" customFormat="1" ht="15" x14ac:dyDescent="0.25">
      <c r="B38" s="50"/>
    </row>
    <row r="39" spans="2:7" customFormat="1" ht="15" x14ac:dyDescent="0.25">
      <c r="B39" s="50"/>
    </row>
    <row r="40" spans="2:7" customFormat="1" ht="15" x14ac:dyDescent="0.25">
      <c r="B40" s="50"/>
    </row>
    <row r="41" spans="2:7" customFormat="1" ht="15" x14ac:dyDescent="0.25">
      <c r="B41" s="50"/>
    </row>
    <row r="42" spans="2:7" customFormat="1" ht="15" x14ac:dyDescent="0.25">
      <c r="B42" s="50"/>
    </row>
    <row r="43" spans="2:7" customFormat="1" ht="15" x14ac:dyDescent="0.25">
      <c r="B43" s="50"/>
    </row>
    <row r="44" spans="2:7" customFormat="1" ht="15" x14ac:dyDescent="0.25">
      <c r="B44" s="50"/>
    </row>
    <row r="45" spans="2:7" customFormat="1" ht="15" x14ac:dyDescent="0.25">
      <c r="B45" s="50"/>
    </row>
    <row r="46" spans="2:7" customFormat="1" ht="15" x14ac:dyDescent="0.25">
      <c r="B46" s="50"/>
    </row>
    <row r="47" spans="2:7" customFormat="1" ht="15" x14ac:dyDescent="0.25">
      <c r="B47" s="50"/>
    </row>
    <row r="48" spans="2:7" customFormat="1" ht="15" x14ac:dyDescent="0.25">
      <c r="B48" s="50"/>
    </row>
    <row r="49" spans="2:2" customFormat="1" ht="15" x14ac:dyDescent="0.25">
      <c r="B49" s="50"/>
    </row>
  </sheetData>
  <mergeCells count="12">
    <mergeCell ref="F30:G30"/>
    <mergeCell ref="A1:G3"/>
    <mergeCell ref="A4:C4"/>
    <mergeCell ref="A5:C5"/>
    <mergeCell ref="A16:B16"/>
    <mergeCell ref="B18:C18"/>
    <mergeCell ref="A21:C21"/>
    <mergeCell ref="A24:B24"/>
    <mergeCell ref="C24:D24"/>
    <mergeCell ref="A25:E25"/>
    <mergeCell ref="B27:C27"/>
    <mergeCell ref="B28:C28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3"/>
  <sheetViews>
    <sheetView view="pageBreakPreview" zoomScale="86" zoomScaleNormal="90" zoomScaleSheetLayoutView="86" workbookViewId="0">
      <selection activeCell="C9" sqref="C9"/>
    </sheetView>
  </sheetViews>
  <sheetFormatPr defaultColWidth="8.85546875" defaultRowHeight="12.75" x14ac:dyDescent="0.2"/>
  <cols>
    <col min="1" max="1" width="6" style="52" customWidth="1"/>
    <col min="2" max="2" width="32.7109375" style="53" customWidth="1"/>
    <col min="3" max="3" width="20.140625" style="52" customWidth="1"/>
    <col min="4" max="4" width="25.28515625" style="52" customWidth="1"/>
    <col min="5" max="5" width="19.7109375" style="52" customWidth="1"/>
    <col min="6" max="6" width="50.85546875" style="52" customWidth="1"/>
    <col min="7" max="7" width="25.85546875" style="52" customWidth="1"/>
    <col min="8" max="8" width="25" style="52" customWidth="1"/>
    <col min="9" max="10" width="8.85546875" style="52"/>
    <col min="11" max="11" width="13.85546875" style="52" bestFit="1" customWidth="1"/>
    <col min="12" max="16384" width="8.85546875" style="52"/>
  </cols>
  <sheetData>
    <row r="1" spans="1:9" s="1" customFormat="1" ht="15" x14ac:dyDescent="0.25">
      <c r="A1" s="177" t="s">
        <v>0</v>
      </c>
      <c r="B1" s="177"/>
      <c r="C1" s="177"/>
      <c r="D1" s="177"/>
      <c r="E1" s="177"/>
      <c r="F1" s="177"/>
      <c r="G1" s="177"/>
    </row>
    <row r="2" spans="1:9" s="1" customFormat="1" ht="15" x14ac:dyDescent="0.25">
      <c r="A2" s="177"/>
      <c r="B2" s="177"/>
      <c r="C2" s="177"/>
      <c r="D2" s="177"/>
      <c r="E2" s="177"/>
      <c r="F2" s="177"/>
      <c r="G2" s="177"/>
    </row>
    <row r="3" spans="1:9" s="1" customFormat="1" ht="15" x14ac:dyDescent="0.25">
      <c r="A3" s="177"/>
      <c r="B3" s="177"/>
      <c r="C3" s="177"/>
      <c r="D3" s="177"/>
      <c r="E3" s="177"/>
      <c r="F3" s="177"/>
      <c r="G3" s="177"/>
    </row>
    <row r="4" spans="1:9" s="1" customFormat="1" ht="32.25" customHeight="1" thickBot="1" x14ac:dyDescent="0.3">
      <c r="A4" s="178" t="s">
        <v>1</v>
      </c>
      <c r="B4" s="178"/>
      <c r="C4" s="178"/>
      <c r="D4" s="2" t="s">
        <v>62</v>
      </c>
      <c r="E4" s="3" t="s">
        <v>69</v>
      </c>
      <c r="F4" s="4"/>
      <c r="G4" s="5"/>
    </row>
    <row r="5" spans="1:9" s="1" customFormat="1" ht="19.5" thickBot="1" x14ac:dyDescent="0.3">
      <c r="A5" s="179" t="s">
        <v>3</v>
      </c>
      <c r="B5" s="179"/>
      <c r="C5" s="179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57">
        <v>1</v>
      </c>
      <c r="B7" s="72" t="s">
        <v>70</v>
      </c>
      <c r="C7" s="16">
        <v>67623682344</v>
      </c>
      <c r="D7" s="17" t="s">
        <v>37</v>
      </c>
      <c r="E7" s="17">
        <v>55995.13</v>
      </c>
      <c r="F7" s="17" t="s">
        <v>14</v>
      </c>
      <c r="G7" s="17">
        <v>55995.13</v>
      </c>
    </row>
    <row r="8" spans="1:9" s="1" customFormat="1" ht="15.75" customHeight="1" x14ac:dyDescent="0.25">
      <c r="A8" s="57">
        <v>2</v>
      </c>
      <c r="B8" s="72" t="s">
        <v>71</v>
      </c>
      <c r="C8" s="16">
        <v>88754118184</v>
      </c>
      <c r="D8" s="17" t="s">
        <v>37</v>
      </c>
      <c r="E8" s="17">
        <v>4470.29</v>
      </c>
      <c r="F8" s="17" t="s">
        <v>14</v>
      </c>
      <c r="G8" s="17">
        <v>4470.29</v>
      </c>
    </row>
    <row r="9" spans="1:9" s="1" customFormat="1" ht="15.75" thickBot="1" x14ac:dyDescent="0.3">
      <c r="A9" s="65"/>
      <c r="B9" s="72"/>
      <c r="C9" s="16"/>
      <c r="D9" s="17"/>
      <c r="E9" s="17"/>
      <c r="F9" s="13"/>
      <c r="G9" s="74"/>
    </row>
    <row r="10" spans="1:9" s="1" customFormat="1" ht="15.75" thickBot="1" x14ac:dyDescent="0.3">
      <c r="A10" s="180"/>
      <c r="B10" s="181"/>
      <c r="C10" s="18"/>
      <c r="D10" s="19"/>
      <c r="E10" s="60">
        <f>SUM(E7:E9)</f>
        <v>60465.42</v>
      </c>
      <c r="F10" s="59"/>
      <c r="G10" s="20">
        <f>SUM(G7:G9)</f>
        <v>60465.42</v>
      </c>
      <c r="I10" s="21"/>
    </row>
    <row r="11" spans="1:9" s="1" customFormat="1" ht="15" x14ac:dyDescent="0.25">
      <c r="C11" s="22"/>
      <c r="D11" s="22"/>
      <c r="F11" s="23" t="s">
        <v>15</v>
      </c>
      <c r="G11" s="14"/>
    </row>
    <row r="12" spans="1:9" s="1" customFormat="1" ht="15" x14ac:dyDescent="0.25">
      <c r="B12" s="182"/>
      <c r="C12" s="182"/>
      <c r="F12" s="22" t="s">
        <v>16</v>
      </c>
      <c r="G12" s="24">
        <v>0</v>
      </c>
    </row>
    <row r="13" spans="1:9" s="1" customFormat="1" ht="15" x14ac:dyDescent="0.25">
      <c r="B13" s="23"/>
      <c r="C13" s="23"/>
      <c r="F13" s="23" t="s">
        <v>17</v>
      </c>
      <c r="G13" s="24">
        <v>0</v>
      </c>
    </row>
    <row r="14" spans="1:9" s="1" customFormat="1" ht="15" x14ac:dyDescent="0.25">
      <c r="B14" s="23"/>
      <c r="C14" s="23"/>
      <c r="F14" s="23" t="s">
        <v>18</v>
      </c>
      <c r="G14" s="24">
        <f>G10</f>
        <v>60465.42</v>
      </c>
    </row>
    <row r="15" spans="1:9" customFormat="1" ht="19.5" thickBot="1" x14ac:dyDescent="0.3">
      <c r="A15" s="179" t="s">
        <v>19</v>
      </c>
      <c r="B15" s="179"/>
      <c r="C15" s="179"/>
      <c r="D15" s="25"/>
      <c r="E15" s="25"/>
      <c r="F15" s="25"/>
      <c r="G15" s="25"/>
      <c r="H15" s="26"/>
      <c r="I15" s="27"/>
    </row>
    <row r="16" spans="1:9" s="14" customFormat="1" ht="60.75" thickBot="1" x14ac:dyDescent="0.3">
      <c r="A16" s="28" t="s">
        <v>4</v>
      </c>
      <c r="B16" s="29" t="s">
        <v>20</v>
      </c>
      <c r="C16" s="30" t="s">
        <v>21</v>
      </c>
      <c r="D16" s="31" t="s">
        <v>22</v>
      </c>
      <c r="E16" s="32" t="s">
        <v>8</v>
      </c>
      <c r="F16" s="33" t="s">
        <v>9</v>
      </c>
      <c r="G16" s="34" t="s">
        <v>10</v>
      </c>
      <c r="H16" s="13"/>
    </row>
    <row r="17" spans="1:9" s="41" customFormat="1" ht="15.75" thickBot="1" x14ac:dyDescent="0.3">
      <c r="A17" s="35"/>
      <c r="B17" s="36"/>
      <c r="C17" s="37"/>
      <c r="D17" s="38"/>
      <c r="E17" s="13"/>
      <c r="F17" s="17"/>
      <c r="G17" s="39"/>
      <c r="H17" s="40"/>
    </row>
    <row r="18" spans="1:9" s="1" customFormat="1" ht="15.75" thickBot="1" x14ac:dyDescent="0.3">
      <c r="A18" s="183"/>
      <c r="B18" s="184"/>
      <c r="C18" s="185"/>
      <c r="D18" s="184"/>
      <c r="E18" s="42"/>
      <c r="F18" s="43"/>
      <c r="G18" s="44">
        <f>SUM(G17:G17)</f>
        <v>0</v>
      </c>
      <c r="H18" s="21"/>
      <c r="I18" s="21"/>
    </row>
    <row r="19" spans="1:9" customFormat="1" ht="15" x14ac:dyDescent="0.25">
      <c r="A19" s="186" t="s">
        <v>23</v>
      </c>
      <c r="B19" s="186"/>
      <c r="C19" s="186"/>
      <c r="D19" s="186"/>
      <c r="E19" s="186"/>
      <c r="G19" s="45"/>
    </row>
    <row r="20" spans="1:9" customFormat="1" ht="15" x14ac:dyDescent="0.25">
      <c r="B20" s="46"/>
      <c r="F20" s="23" t="s">
        <v>15</v>
      </c>
      <c r="G20" s="47"/>
    </row>
    <row r="21" spans="1:9" customFormat="1" ht="15" x14ac:dyDescent="0.25">
      <c r="B21" s="23"/>
      <c r="C21" s="23"/>
      <c r="F21" s="22" t="s">
        <v>16</v>
      </c>
      <c r="G21" s="24">
        <v>0</v>
      </c>
    </row>
    <row r="22" spans="1:9" s="1" customFormat="1" ht="15" x14ac:dyDescent="0.25">
      <c r="B22" s="23"/>
      <c r="C22" s="23"/>
      <c r="F22" s="23" t="s">
        <v>17</v>
      </c>
      <c r="G22" s="24">
        <v>0</v>
      </c>
    </row>
    <row r="23" spans="1:9" customFormat="1" ht="15" x14ac:dyDescent="0.25">
      <c r="B23" s="46"/>
      <c r="C23" s="48"/>
      <c r="F23" s="23" t="s">
        <v>18</v>
      </c>
      <c r="G23" s="49">
        <v>0</v>
      </c>
    </row>
    <row r="24" spans="1:9" customFormat="1" ht="44.25" customHeight="1" x14ac:dyDescent="0.25">
      <c r="B24" s="50"/>
      <c r="F24" s="176" t="s">
        <v>24</v>
      </c>
      <c r="G24" s="176"/>
    </row>
    <row r="25" spans="1:9" customFormat="1" ht="15" x14ac:dyDescent="0.25">
      <c r="B25" s="50"/>
      <c r="G25" s="51"/>
    </row>
    <row r="26" spans="1:9" customFormat="1" ht="15" x14ac:dyDescent="0.25">
      <c r="B26" s="50"/>
      <c r="G26" s="51"/>
    </row>
    <row r="27" spans="1:9" customFormat="1" ht="15" x14ac:dyDescent="0.25">
      <c r="B27" s="50"/>
      <c r="G27" s="51"/>
    </row>
    <row r="28" spans="1:9" s="50" customFormat="1" ht="15" x14ac:dyDescent="0.25">
      <c r="G28" s="51"/>
    </row>
    <row r="29" spans="1:9" customFormat="1" ht="15" x14ac:dyDescent="0.25">
      <c r="B29" s="50"/>
    </row>
    <row r="30" spans="1:9" customFormat="1" ht="15" x14ac:dyDescent="0.25">
      <c r="B30" s="50"/>
    </row>
    <row r="31" spans="1:9" customFormat="1" ht="15" x14ac:dyDescent="0.25">
      <c r="B31" s="50"/>
    </row>
    <row r="32" spans="1:9" customFormat="1" ht="15" x14ac:dyDescent="0.25">
      <c r="B32" s="50"/>
    </row>
    <row r="33" spans="2:2" customFormat="1" ht="15" x14ac:dyDescent="0.25">
      <c r="B33" s="50"/>
    </row>
    <row r="34" spans="2:2" customFormat="1" ht="15" x14ac:dyDescent="0.25">
      <c r="B34" s="50"/>
    </row>
    <row r="35" spans="2:2" customFormat="1" ht="15" x14ac:dyDescent="0.25">
      <c r="B35" s="50"/>
    </row>
    <row r="36" spans="2:2" customFormat="1" ht="15" x14ac:dyDescent="0.25">
      <c r="B36" s="50"/>
    </row>
    <row r="37" spans="2:2" customFormat="1" ht="15" x14ac:dyDescent="0.25">
      <c r="B37" s="50"/>
    </row>
    <row r="38" spans="2:2" customFormat="1" ht="15" x14ac:dyDescent="0.25">
      <c r="B38" s="50"/>
    </row>
    <row r="39" spans="2:2" customFormat="1" ht="15" x14ac:dyDescent="0.25">
      <c r="B39" s="50"/>
    </row>
    <row r="40" spans="2:2" customFormat="1" ht="15" x14ac:dyDescent="0.25">
      <c r="B40" s="50"/>
    </row>
    <row r="41" spans="2:2" customFormat="1" ht="15" x14ac:dyDescent="0.25">
      <c r="B41" s="50"/>
    </row>
    <row r="42" spans="2:2" customFormat="1" ht="15" x14ac:dyDescent="0.25">
      <c r="B42" s="50"/>
    </row>
    <row r="43" spans="2:2" customFormat="1" ht="15" x14ac:dyDescent="0.25">
      <c r="B43" s="50"/>
    </row>
  </sheetData>
  <mergeCells count="10">
    <mergeCell ref="A18:B18"/>
    <mergeCell ref="C18:D18"/>
    <mergeCell ref="A19:E19"/>
    <mergeCell ref="F24:G24"/>
    <mergeCell ref="A1:G3"/>
    <mergeCell ref="A4:C4"/>
    <mergeCell ref="A5:C5"/>
    <mergeCell ref="A10:B10"/>
    <mergeCell ref="B12:C12"/>
    <mergeCell ref="A15:C15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view="pageBreakPreview" zoomScale="84" zoomScaleNormal="90" zoomScaleSheetLayoutView="84" workbookViewId="0">
      <selection activeCell="A19" sqref="A19:E19"/>
    </sheetView>
  </sheetViews>
  <sheetFormatPr defaultColWidth="8.85546875" defaultRowHeight="12.75" x14ac:dyDescent="0.2"/>
  <cols>
    <col min="1" max="1" width="6" style="52" customWidth="1"/>
    <col min="2" max="2" width="32.7109375" style="53" customWidth="1"/>
    <col min="3" max="3" width="20.140625" style="52" customWidth="1"/>
    <col min="4" max="4" width="25.28515625" style="52" customWidth="1"/>
    <col min="5" max="5" width="19.7109375" style="52" customWidth="1"/>
    <col min="6" max="6" width="50.85546875" style="52" customWidth="1"/>
    <col min="7" max="7" width="25.85546875" style="52" customWidth="1"/>
    <col min="8" max="8" width="25" style="52" customWidth="1"/>
    <col min="9" max="10" width="8.85546875" style="52"/>
    <col min="11" max="11" width="13.85546875" style="52" bestFit="1" customWidth="1"/>
    <col min="12" max="16384" width="8.85546875" style="52"/>
  </cols>
  <sheetData>
    <row r="1" spans="1:9" s="1" customFormat="1" ht="15" x14ac:dyDescent="0.25">
      <c r="A1" s="177" t="s">
        <v>0</v>
      </c>
      <c r="B1" s="177"/>
      <c r="C1" s="177"/>
      <c r="D1" s="177"/>
      <c r="E1" s="177"/>
      <c r="F1" s="177"/>
      <c r="G1" s="177"/>
    </row>
    <row r="2" spans="1:9" s="1" customFormat="1" ht="15" x14ac:dyDescent="0.25">
      <c r="A2" s="177"/>
      <c r="B2" s="177"/>
      <c r="C2" s="177"/>
      <c r="D2" s="177"/>
      <c r="E2" s="177"/>
      <c r="F2" s="177"/>
      <c r="G2" s="177"/>
    </row>
    <row r="3" spans="1:9" s="1" customFormat="1" ht="15" x14ac:dyDescent="0.25">
      <c r="A3" s="177"/>
      <c r="B3" s="177"/>
      <c r="C3" s="177"/>
      <c r="D3" s="177"/>
      <c r="E3" s="177"/>
      <c r="F3" s="177"/>
      <c r="G3" s="177"/>
    </row>
    <row r="4" spans="1:9" s="1" customFormat="1" ht="32.25" customHeight="1" thickBot="1" x14ac:dyDescent="0.3">
      <c r="A4" s="178" t="s">
        <v>1</v>
      </c>
      <c r="B4" s="178"/>
      <c r="C4" s="178"/>
      <c r="D4" s="2" t="s">
        <v>62</v>
      </c>
      <c r="E4" s="3" t="s">
        <v>72</v>
      </c>
      <c r="F4" s="4"/>
      <c r="G4" s="5"/>
    </row>
    <row r="5" spans="1:9" s="1" customFormat="1" ht="19.5" thickBot="1" x14ac:dyDescent="0.3">
      <c r="A5" s="179" t="s">
        <v>3</v>
      </c>
      <c r="B5" s="179"/>
      <c r="C5" s="179"/>
      <c r="D5" s="5"/>
      <c r="E5" s="5"/>
      <c r="F5" s="5"/>
      <c r="G5" s="5"/>
    </row>
    <row r="6" spans="1:9" s="14" customFormat="1" ht="60.75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 x14ac:dyDescent="0.25">
      <c r="A7" s="57">
        <v>1</v>
      </c>
      <c r="B7" s="72" t="s">
        <v>73</v>
      </c>
      <c r="C7" s="76" t="s">
        <v>75</v>
      </c>
      <c r="D7" s="17" t="s">
        <v>37</v>
      </c>
      <c r="E7" s="17">
        <v>44139.85</v>
      </c>
      <c r="F7" s="17" t="s">
        <v>14</v>
      </c>
      <c r="G7" s="17">
        <v>44139.85</v>
      </c>
    </row>
    <row r="8" spans="1:9" s="1" customFormat="1" ht="15.75" customHeight="1" x14ac:dyDescent="0.25">
      <c r="A8" s="57">
        <v>2</v>
      </c>
      <c r="B8" s="72" t="s">
        <v>74</v>
      </c>
      <c r="C8" s="76" t="s">
        <v>76</v>
      </c>
      <c r="D8" s="17" t="s">
        <v>37</v>
      </c>
      <c r="E8" s="17">
        <v>16703.63</v>
      </c>
      <c r="F8" s="17" t="s">
        <v>14</v>
      </c>
      <c r="G8" s="17">
        <v>16703.63</v>
      </c>
    </row>
    <row r="9" spans="1:9" s="1" customFormat="1" ht="15.75" thickBot="1" x14ac:dyDescent="0.3">
      <c r="A9" s="65">
        <v>3</v>
      </c>
      <c r="B9" s="72" t="s">
        <v>77</v>
      </c>
      <c r="C9" s="76" t="s">
        <v>78</v>
      </c>
      <c r="D9" s="17" t="s">
        <v>37</v>
      </c>
      <c r="E9" s="17">
        <v>60112.53</v>
      </c>
      <c r="F9" s="17" t="s">
        <v>14</v>
      </c>
      <c r="G9" s="74">
        <v>60112.53</v>
      </c>
    </row>
    <row r="10" spans="1:9" s="1" customFormat="1" ht="15.75" thickBot="1" x14ac:dyDescent="0.3">
      <c r="A10" s="180"/>
      <c r="B10" s="181"/>
      <c r="C10" s="18"/>
      <c r="D10" s="19"/>
      <c r="E10" s="60">
        <f>SUM(E7:E9)</f>
        <v>120956.01</v>
      </c>
      <c r="F10" s="59"/>
      <c r="G10" s="20">
        <f>SUM(G7:G9)</f>
        <v>120956.01</v>
      </c>
      <c r="I10" s="21"/>
    </row>
    <row r="11" spans="1:9" s="1" customFormat="1" ht="15" x14ac:dyDescent="0.25">
      <c r="C11" s="22"/>
      <c r="D11" s="22"/>
      <c r="F11" s="23" t="s">
        <v>15</v>
      </c>
      <c r="G11" s="14"/>
    </row>
    <row r="12" spans="1:9" s="1" customFormat="1" ht="15" x14ac:dyDescent="0.25">
      <c r="B12" s="182"/>
      <c r="C12" s="182"/>
      <c r="F12" s="22" t="s">
        <v>16</v>
      </c>
      <c r="G12" s="24">
        <v>0</v>
      </c>
    </row>
    <row r="13" spans="1:9" s="1" customFormat="1" ht="15" x14ac:dyDescent="0.25">
      <c r="B13" s="23"/>
      <c r="C13" s="23"/>
      <c r="F13" s="23" t="s">
        <v>17</v>
      </c>
      <c r="G13" s="24">
        <v>0</v>
      </c>
    </row>
    <row r="14" spans="1:9" s="1" customFormat="1" ht="15" x14ac:dyDescent="0.25">
      <c r="B14" s="23"/>
      <c r="C14" s="23"/>
      <c r="F14" s="23" t="s">
        <v>18</v>
      </c>
      <c r="G14" s="24">
        <f>G10</f>
        <v>120956.01</v>
      </c>
    </row>
    <row r="15" spans="1:9" customFormat="1" ht="19.5" thickBot="1" x14ac:dyDescent="0.3">
      <c r="A15" s="179" t="s">
        <v>19</v>
      </c>
      <c r="B15" s="179"/>
      <c r="C15" s="179"/>
      <c r="D15" s="25"/>
      <c r="E15" s="25"/>
      <c r="F15" s="25"/>
      <c r="G15" s="25"/>
      <c r="H15" s="26"/>
      <c r="I15" s="27"/>
    </row>
    <row r="16" spans="1:9" s="14" customFormat="1" ht="60.75" thickBot="1" x14ac:dyDescent="0.3">
      <c r="A16" s="28" t="s">
        <v>4</v>
      </c>
      <c r="B16" s="29" t="s">
        <v>20</v>
      </c>
      <c r="C16" s="30" t="s">
        <v>21</v>
      </c>
      <c r="D16" s="31" t="s">
        <v>22</v>
      </c>
      <c r="E16" s="32" t="s">
        <v>8</v>
      </c>
      <c r="F16" s="33" t="s">
        <v>9</v>
      </c>
      <c r="G16" s="34" t="s">
        <v>10</v>
      </c>
      <c r="H16" s="13"/>
    </row>
    <row r="17" spans="1:9" s="41" customFormat="1" ht="15.75" thickBot="1" x14ac:dyDescent="0.3">
      <c r="A17" s="35"/>
      <c r="B17" s="36"/>
      <c r="C17" s="37"/>
      <c r="D17" s="38"/>
      <c r="E17" s="13"/>
      <c r="F17" s="17"/>
      <c r="G17" s="39"/>
      <c r="H17" s="40"/>
    </row>
    <row r="18" spans="1:9" s="1" customFormat="1" ht="15.75" thickBot="1" x14ac:dyDescent="0.3">
      <c r="A18" s="183"/>
      <c r="B18" s="184"/>
      <c r="C18" s="185"/>
      <c r="D18" s="184"/>
      <c r="E18" s="42"/>
      <c r="F18" s="43"/>
      <c r="G18" s="44">
        <f>SUM(G17:G17)</f>
        <v>0</v>
      </c>
      <c r="H18" s="21"/>
      <c r="I18" s="21"/>
    </row>
    <row r="19" spans="1:9" customFormat="1" ht="15" x14ac:dyDescent="0.25">
      <c r="A19" s="186" t="s">
        <v>23</v>
      </c>
      <c r="B19" s="186"/>
      <c r="C19" s="186"/>
      <c r="D19" s="186"/>
      <c r="E19" s="186"/>
      <c r="G19" s="45"/>
    </row>
    <row r="20" spans="1:9" customFormat="1" ht="15" x14ac:dyDescent="0.25">
      <c r="B20" s="46"/>
      <c r="F20" s="23" t="s">
        <v>15</v>
      </c>
      <c r="G20" s="47"/>
    </row>
    <row r="21" spans="1:9" customFormat="1" ht="15" x14ac:dyDescent="0.25">
      <c r="B21" s="23"/>
      <c r="C21" s="23"/>
      <c r="F21" s="22" t="s">
        <v>16</v>
      </c>
      <c r="G21" s="24">
        <v>0</v>
      </c>
    </row>
    <row r="22" spans="1:9" s="1" customFormat="1" ht="15" x14ac:dyDescent="0.25">
      <c r="B22" s="23"/>
      <c r="C22" s="23"/>
      <c r="F22" s="23" t="s">
        <v>17</v>
      </c>
      <c r="G22" s="24">
        <v>0</v>
      </c>
    </row>
    <row r="23" spans="1:9" customFormat="1" ht="15" x14ac:dyDescent="0.25">
      <c r="B23" s="46"/>
      <c r="C23" s="48"/>
      <c r="F23" s="23" t="s">
        <v>18</v>
      </c>
      <c r="G23" s="49">
        <v>0</v>
      </c>
    </row>
    <row r="24" spans="1:9" customFormat="1" ht="44.25" customHeight="1" x14ac:dyDescent="0.25">
      <c r="B24" s="50"/>
      <c r="F24" s="176" t="s">
        <v>24</v>
      </c>
      <c r="G24" s="176"/>
    </row>
    <row r="25" spans="1:9" customFormat="1" ht="15" x14ac:dyDescent="0.25">
      <c r="B25" s="50"/>
      <c r="G25" s="51"/>
    </row>
    <row r="26" spans="1:9" customFormat="1" ht="15" x14ac:dyDescent="0.25">
      <c r="B26" s="50"/>
      <c r="G26" s="51"/>
    </row>
    <row r="27" spans="1:9" customFormat="1" ht="15" x14ac:dyDescent="0.25">
      <c r="B27" s="50"/>
      <c r="G27" s="51"/>
    </row>
    <row r="28" spans="1:9" s="50" customFormat="1" ht="15" x14ac:dyDescent="0.25">
      <c r="G28" s="51"/>
    </row>
    <row r="29" spans="1:9" customFormat="1" ht="15" x14ac:dyDescent="0.25">
      <c r="B29" s="50"/>
    </row>
    <row r="30" spans="1:9" customFormat="1" ht="15" x14ac:dyDescent="0.25">
      <c r="B30" s="50"/>
    </row>
    <row r="31" spans="1:9" customFormat="1" ht="15" x14ac:dyDescent="0.25">
      <c r="B31" s="50"/>
    </row>
    <row r="32" spans="1:9" customFormat="1" ht="15" x14ac:dyDescent="0.25">
      <c r="B32" s="50"/>
    </row>
    <row r="33" spans="2:2" customFormat="1" ht="15" x14ac:dyDescent="0.25">
      <c r="B33" s="50"/>
    </row>
    <row r="34" spans="2:2" customFormat="1" ht="15" x14ac:dyDescent="0.25">
      <c r="B34" s="50"/>
    </row>
    <row r="35" spans="2:2" customFormat="1" ht="15" x14ac:dyDescent="0.25">
      <c r="B35" s="50"/>
    </row>
    <row r="36" spans="2:2" customFormat="1" ht="15" x14ac:dyDescent="0.25">
      <c r="B36" s="50"/>
    </row>
    <row r="37" spans="2:2" customFormat="1" ht="15" x14ac:dyDescent="0.25">
      <c r="B37" s="50"/>
    </row>
    <row r="38" spans="2:2" customFormat="1" ht="15" x14ac:dyDescent="0.25">
      <c r="B38" s="50"/>
    </row>
    <row r="39" spans="2:2" customFormat="1" ht="15" x14ac:dyDescent="0.25">
      <c r="B39" s="50"/>
    </row>
    <row r="40" spans="2:2" customFormat="1" ht="15" x14ac:dyDescent="0.25">
      <c r="B40" s="50"/>
    </row>
    <row r="41" spans="2:2" customFormat="1" ht="15" x14ac:dyDescent="0.25">
      <c r="B41" s="50"/>
    </row>
    <row r="42" spans="2:2" customFormat="1" ht="15" x14ac:dyDescent="0.25">
      <c r="B42" s="50"/>
    </row>
    <row r="43" spans="2:2" customFormat="1" ht="15" x14ac:dyDescent="0.25">
      <c r="B43" s="50"/>
    </row>
  </sheetData>
  <mergeCells count="10">
    <mergeCell ref="A18:B18"/>
    <mergeCell ref="C18:D18"/>
    <mergeCell ref="A19:E19"/>
    <mergeCell ref="F24:G24"/>
    <mergeCell ref="A1:G3"/>
    <mergeCell ref="A4:C4"/>
    <mergeCell ref="A5:C5"/>
    <mergeCell ref="A10:B10"/>
    <mergeCell ref="B12:C12"/>
    <mergeCell ref="A15:C15"/>
  </mergeCells>
  <pageMargins left="0.7" right="0.7" top="0.75" bottom="0.75" header="0.3" footer="0.3"/>
  <pageSetup paperSize="9" scale="48" orientation="portrait" r:id="rId1"/>
  <ignoredErrors>
    <ignoredError sqref="C7:C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4ABC-7F2A-457D-A9FC-CF6EE22B4B2E}">
  <dimension ref="A1:I34"/>
  <sheetViews>
    <sheetView view="pageBreakPreview" topLeftCell="A4" zoomScale="78" zoomScaleNormal="90" zoomScaleSheetLayoutView="78" workbookViewId="0">
      <selection activeCell="F44" sqref="F44"/>
    </sheetView>
  </sheetViews>
  <sheetFormatPr defaultColWidth="8.85546875" defaultRowHeight="15" x14ac:dyDescent="0.25"/>
  <cols>
    <col min="1" max="1" width="6" style="112" customWidth="1"/>
    <col min="2" max="2" width="32.7109375" style="132" customWidth="1"/>
    <col min="3" max="3" width="20.140625" style="112" customWidth="1"/>
    <col min="4" max="4" width="25.28515625" style="112" customWidth="1"/>
    <col min="5" max="5" width="19.7109375" style="112" customWidth="1"/>
    <col min="6" max="6" width="50.85546875" style="112" customWidth="1"/>
    <col min="7" max="7" width="25.85546875" style="112" customWidth="1"/>
    <col min="8" max="8" width="25" style="112" customWidth="1"/>
    <col min="9" max="10" width="8.85546875" style="112"/>
    <col min="11" max="11" width="13.85546875" style="112" bestFit="1" customWidth="1"/>
    <col min="12" max="16384" width="8.85546875" style="112"/>
  </cols>
  <sheetData>
    <row r="1" spans="1:9" s="77" customFormat="1" x14ac:dyDescent="0.25">
      <c r="A1" s="192" t="s">
        <v>101</v>
      </c>
      <c r="B1" s="192"/>
      <c r="C1" s="192"/>
      <c r="D1" s="192"/>
      <c r="E1" s="192"/>
      <c r="F1" s="192"/>
      <c r="G1" s="192"/>
    </row>
    <row r="2" spans="1:9" s="77" customFormat="1" x14ac:dyDescent="0.25">
      <c r="A2" s="192"/>
      <c r="B2" s="192"/>
      <c r="C2" s="192"/>
      <c r="D2" s="192"/>
      <c r="E2" s="192"/>
      <c r="F2" s="192"/>
      <c r="G2" s="192"/>
    </row>
    <row r="3" spans="1:9" s="77" customFormat="1" x14ac:dyDescent="0.25">
      <c r="A3" s="192"/>
      <c r="B3" s="192"/>
      <c r="C3" s="192"/>
      <c r="D3" s="192"/>
      <c r="E3" s="192"/>
      <c r="F3" s="192"/>
      <c r="G3" s="192"/>
    </row>
    <row r="4" spans="1:9" s="77" customFormat="1" ht="32.25" customHeight="1" thickBot="1" x14ac:dyDescent="0.3">
      <c r="A4" s="193" t="s">
        <v>1</v>
      </c>
      <c r="B4" s="193"/>
      <c r="C4" s="193"/>
      <c r="D4" s="133" t="s">
        <v>62</v>
      </c>
      <c r="E4" s="134" t="s">
        <v>79</v>
      </c>
      <c r="F4" s="78"/>
      <c r="G4" s="79"/>
    </row>
    <row r="5" spans="1:9" s="77" customFormat="1" ht="15.75" thickBot="1" x14ac:dyDescent="0.3">
      <c r="A5" s="194" t="s">
        <v>3</v>
      </c>
      <c r="B5" s="194"/>
      <c r="C5" s="194"/>
      <c r="D5" s="80"/>
      <c r="E5" s="80"/>
      <c r="F5" s="80"/>
      <c r="G5" s="80"/>
    </row>
    <row r="6" spans="1:9" s="89" customFormat="1" ht="57.75" thickBot="1" x14ac:dyDescent="0.3">
      <c r="A6" s="81" t="s">
        <v>4</v>
      </c>
      <c r="B6" s="82" t="s">
        <v>5</v>
      </c>
      <c r="C6" s="83" t="s">
        <v>6</v>
      </c>
      <c r="D6" s="84" t="s">
        <v>7</v>
      </c>
      <c r="E6" s="85" t="s">
        <v>8</v>
      </c>
      <c r="F6" s="86" t="s">
        <v>9</v>
      </c>
      <c r="G6" s="87" t="s">
        <v>10</v>
      </c>
      <c r="H6" s="88"/>
    </row>
    <row r="7" spans="1:9" s="77" customFormat="1" x14ac:dyDescent="0.25">
      <c r="A7" s="90">
        <v>1</v>
      </c>
      <c r="B7" s="91" t="s">
        <v>80</v>
      </c>
      <c r="C7" s="92" t="s">
        <v>81</v>
      </c>
      <c r="D7" s="93" t="s">
        <v>82</v>
      </c>
      <c r="E7" s="93">
        <v>55596.88</v>
      </c>
      <c r="F7" s="93" t="s">
        <v>14</v>
      </c>
      <c r="G7" s="94">
        <v>55596.88</v>
      </c>
    </row>
    <row r="8" spans="1:9" s="77" customFormat="1" ht="15.75" customHeight="1" x14ac:dyDescent="0.25">
      <c r="A8" s="90">
        <v>2</v>
      </c>
      <c r="B8" s="95" t="s">
        <v>83</v>
      </c>
      <c r="C8" s="96" t="s">
        <v>84</v>
      </c>
      <c r="D8" s="97" t="s">
        <v>37</v>
      </c>
      <c r="E8" s="97">
        <v>36572.79</v>
      </c>
      <c r="F8" s="97" t="s">
        <v>14</v>
      </c>
      <c r="G8" s="98">
        <v>36572.79</v>
      </c>
    </row>
    <row r="9" spans="1:9" s="77" customFormat="1" x14ac:dyDescent="0.25">
      <c r="A9" s="90">
        <v>3</v>
      </c>
      <c r="B9" s="95" t="s">
        <v>85</v>
      </c>
      <c r="C9" s="96" t="s">
        <v>86</v>
      </c>
      <c r="D9" s="97" t="s">
        <v>37</v>
      </c>
      <c r="E9" s="97">
        <v>271288.46000000002</v>
      </c>
      <c r="F9" s="97" t="s">
        <v>14</v>
      </c>
      <c r="G9" s="98">
        <v>271288.46000000002</v>
      </c>
    </row>
    <row r="10" spans="1:9" s="77" customFormat="1" x14ac:dyDescent="0.25">
      <c r="A10" s="90">
        <v>4</v>
      </c>
      <c r="B10" s="95" t="s">
        <v>87</v>
      </c>
      <c r="C10" s="96" t="s">
        <v>89</v>
      </c>
      <c r="D10" s="97" t="s">
        <v>37</v>
      </c>
      <c r="E10" s="97">
        <v>2505.17</v>
      </c>
      <c r="F10" s="97" t="s">
        <v>14</v>
      </c>
      <c r="G10" s="98">
        <v>2505.17</v>
      </c>
    </row>
    <row r="11" spans="1:9" s="77" customFormat="1" x14ac:dyDescent="0.25">
      <c r="A11" s="90">
        <v>5</v>
      </c>
      <c r="B11" s="99" t="s">
        <v>91</v>
      </c>
      <c r="C11" s="96" t="s">
        <v>96</v>
      </c>
      <c r="D11" s="97" t="s">
        <v>37</v>
      </c>
      <c r="E11" s="97">
        <v>22266.42</v>
      </c>
      <c r="F11" s="97" t="s">
        <v>14</v>
      </c>
      <c r="G11" s="97">
        <v>22266.42</v>
      </c>
    </row>
    <row r="12" spans="1:9" s="77" customFormat="1" x14ac:dyDescent="0.25">
      <c r="A12" s="90">
        <v>6</v>
      </c>
      <c r="B12" s="99" t="s">
        <v>92</v>
      </c>
      <c r="C12" s="96" t="s">
        <v>97</v>
      </c>
      <c r="D12" s="97" t="s">
        <v>37</v>
      </c>
      <c r="E12" s="97">
        <v>4307.46</v>
      </c>
      <c r="F12" s="97" t="s">
        <v>14</v>
      </c>
      <c r="G12" s="97">
        <v>4307.46</v>
      </c>
    </row>
    <row r="13" spans="1:9" s="77" customFormat="1" x14ac:dyDescent="0.25">
      <c r="A13" s="90">
        <v>7</v>
      </c>
      <c r="B13" s="99" t="s">
        <v>93</v>
      </c>
      <c r="C13" s="96" t="s">
        <v>98</v>
      </c>
      <c r="D13" s="97" t="s">
        <v>37</v>
      </c>
      <c r="E13" s="97">
        <v>98163.8</v>
      </c>
      <c r="F13" s="97" t="s">
        <v>14</v>
      </c>
      <c r="G13" s="97">
        <v>98163.8</v>
      </c>
    </row>
    <row r="14" spans="1:9" s="77" customFormat="1" x14ac:dyDescent="0.25">
      <c r="A14" s="90">
        <v>8</v>
      </c>
      <c r="B14" s="99" t="s">
        <v>94</v>
      </c>
      <c r="C14" s="96" t="s">
        <v>99</v>
      </c>
      <c r="D14" s="97" t="s">
        <v>37</v>
      </c>
      <c r="E14" s="97">
        <v>64892.94</v>
      </c>
      <c r="F14" s="97" t="s">
        <v>14</v>
      </c>
      <c r="G14" s="97">
        <v>64892.94</v>
      </c>
    </row>
    <row r="15" spans="1:9" s="77" customFormat="1" x14ac:dyDescent="0.25">
      <c r="A15" s="90">
        <v>9</v>
      </c>
      <c r="B15" s="99" t="s">
        <v>95</v>
      </c>
      <c r="C15" s="96" t="s">
        <v>100</v>
      </c>
      <c r="D15" s="97" t="s">
        <v>37</v>
      </c>
      <c r="E15" s="97">
        <v>34938.120000000003</v>
      </c>
      <c r="F15" s="97" t="s">
        <v>14</v>
      </c>
      <c r="G15" s="97">
        <v>34938.120000000003</v>
      </c>
    </row>
    <row r="16" spans="1:9" s="77" customFormat="1" ht="15.75" thickBot="1" x14ac:dyDescent="0.3">
      <c r="A16" s="195"/>
      <c r="B16" s="196"/>
      <c r="C16" s="100"/>
      <c r="D16" s="101"/>
      <c r="E16" s="102">
        <f>SUM(E7:E15)</f>
        <v>590532.03999999992</v>
      </c>
      <c r="F16" s="103"/>
      <c r="G16" s="104">
        <f>SUM(G7:G15)</f>
        <v>590532.03999999992</v>
      </c>
      <c r="I16" s="105"/>
    </row>
    <row r="17" spans="1:9" s="77" customFormat="1" x14ac:dyDescent="0.25">
      <c r="C17" s="106"/>
      <c r="D17" s="106"/>
      <c r="F17" s="107" t="s">
        <v>15</v>
      </c>
      <c r="G17" s="89"/>
    </row>
    <row r="18" spans="1:9" s="77" customFormat="1" x14ac:dyDescent="0.25">
      <c r="B18" s="197"/>
      <c r="C18" s="197"/>
      <c r="F18" s="106" t="s">
        <v>16</v>
      </c>
      <c r="G18" s="108">
        <v>0</v>
      </c>
    </row>
    <row r="19" spans="1:9" s="77" customFormat="1" x14ac:dyDescent="0.25">
      <c r="B19" s="107"/>
      <c r="C19" s="107"/>
      <c r="F19" s="107" t="s">
        <v>17</v>
      </c>
      <c r="G19" s="108">
        <v>0</v>
      </c>
    </row>
    <row r="20" spans="1:9" s="77" customFormat="1" x14ac:dyDescent="0.25">
      <c r="B20" s="107"/>
      <c r="C20" s="107"/>
      <c r="F20" s="107" t="s">
        <v>18</v>
      </c>
      <c r="G20" s="108">
        <f>G16</f>
        <v>590532.03999999992</v>
      </c>
    </row>
    <row r="21" spans="1:9" ht="15.75" thickBot="1" x14ac:dyDescent="0.3">
      <c r="A21" s="194" t="s">
        <v>19</v>
      </c>
      <c r="B21" s="194"/>
      <c r="C21" s="194"/>
      <c r="D21" s="109"/>
      <c r="E21" s="109"/>
      <c r="F21" s="109"/>
      <c r="G21" s="109"/>
      <c r="H21" s="110"/>
      <c r="I21" s="111"/>
    </row>
    <row r="22" spans="1:9" s="89" customFormat="1" ht="57.75" thickBot="1" x14ac:dyDescent="0.3">
      <c r="A22" s="113" t="s">
        <v>4</v>
      </c>
      <c r="B22" s="114" t="s">
        <v>20</v>
      </c>
      <c r="C22" s="115" t="s">
        <v>21</v>
      </c>
      <c r="D22" s="116" t="s">
        <v>22</v>
      </c>
      <c r="E22" s="117" t="s">
        <v>8</v>
      </c>
      <c r="F22" s="118" t="s">
        <v>9</v>
      </c>
      <c r="G22" s="119" t="s">
        <v>10</v>
      </c>
      <c r="H22" s="88"/>
    </row>
    <row r="23" spans="1:9" s="126" customFormat="1" ht="15.75" thickBot="1" x14ac:dyDescent="0.3">
      <c r="A23" s="120">
        <v>1</v>
      </c>
      <c r="B23" s="121" t="s">
        <v>88</v>
      </c>
      <c r="C23" s="122" t="s">
        <v>90</v>
      </c>
      <c r="D23" s="123" t="s">
        <v>37</v>
      </c>
      <c r="E23" s="123">
        <v>9154.82</v>
      </c>
      <c r="F23" s="123" t="s">
        <v>14</v>
      </c>
      <c r="G23" s="124">
        <v>9154.82</v>
      </c>
      <c r="H23" s="125"/>
    </row>
    <row r="24" spans="1:9" s="77" customFormat="1" ht="15.75" thickBot="1" x14ac:dyDescent="0.3">
      <c r="A24" s="187"/>
      <c r="B24" s="188"/>
      <c r="C24" s="189"/>
      <c r="D24" s="188"/>
      <c r="E24" s="127"/>
      <c r="F24" s="128"/>
      <c r="G24" s="129">
        <f>SUM(G23:G23)</f>
        <v>9154.82</v>
      </c>
      <c r="H24" s="105"/>
      <c r="I24" s="105"/>
    </row>
    <row r="25" spans="1:9" x14ac:dyDescent="0.25">
      <c r="A25" s="190"/>
      <c r="B25" s="190"/>
      <c r="C25" s="190"/>
      <c r="D25" s="190"/>
      <c r="E25" s="190"/>
      <c r="G25" s="45"/>
    </row>
    <row r="26" spans="1:9" x14ac:dyDescent="0.25">
      <c r="B26" s="51"/>
      <c r="F26" s="107" t="s">
        <v>15</v>
      </c>
      <c r="G26" s="47"/>
    </row>
    <row r="27" spans="1:9" x14ac:dyDescent="0.25">
      <c r="B27" s="107"/>
      <c r="C27" s="107"/>
      <c r="F27" s="106" t="s">
        <v>16</v>
      </c>
      <c r="G27" s="108">
        <v>0</v>
      </c>
    </row>
    <row r="28" spans="1:9" s="77" customFormat="1" x14ac:dyDescent="0.25">
      <c r="B28" s="107"/>
      <c r="C28" s="107"/>
      <c r="F28" s="107" t="s">
        <v>17</v>
      </c>
      <c r="G28" s="108">
        <v>0</v>
      </c>
    </row>
    <row r="29" spans="1:9" x14ac:dyDescent="0.25">
      <c r="B29" s="51"/>
      <c r="C29" s="130"/>
      <c r="F29" s="107" t="s">
        <v>18</v>
      </c>
      <c r="G29" s="131">
        <f>G24</f>
        <v>9154.82</v>
      </c>
    </row>
    <row r="30" spans="1:9" ht="44.25" customHeight="1" x14ac:dyDescent="0.25">
      <c r="F30" s="191" t="s">
        <v>102</v>
      </c>
      <c r="G30" s="191"/>
    </row>
    <row r="31" spans="1:9" x14ac:dyDescent="0.25">
      <c r="G31" s="51"/>
    </row>
    <row r="32" spans="1:9" x14ac:dyDescent="0.25">
      <c r="G32" s="51"/>
    </row>
    <row r="33" spans="7:7" x14ac:dyDescent="0.25">
      <c r="G33" s="51"/>
    </row>
    <row r="34" spans="7:7" s="132" customFormat="1" x14ac:dyDescent="0.25">
      <c r="G34" s="51"/>
    </row>
  </sheetData>
  <mergeCells count="10">
    <mergeCell ref="A24:B24"/>
    <mergeCell ref="C24:D24"/>
    <mergeCell ref="A25:E25"/>
    <mergeCell ref="F30:G30"/>
    <mergeCell ref="A1:G3"/>
    <mergeCell ref="A4:C4"/>
    <mergeCell ref="A5:C5"/>
    <mergeCell ref="A16:B16"/>
    <mergeCell ref="B18:C18"/>
    <mergeCell ref="A21:C21"/>
  </mergeCells>
  <hyperlinks>
    <hyperlink ref="B10" r:id="rId1" xr:uid="{F87E3110-8A38-46F0-9D42-6F8F7AA99C3D}"/>
    <hyperlink ref="B23" r:id="rId2" xr:uid="{02F2D114-A021-4B11-BDC9-2D63BFDC5B80}"/>
    <hyperlink ref="B11" r:id="rId3" display="RJEŠENJA PDF\BOŽINOVIĆ LJILJANA_Rješenje.pdf" xr:uid="{255B6803-727B-44F9-8CB5-4530D339DFEA}"/>
    <hyperlink ref="B14" r:id="rId4" display="RJEŠENJA PDF\MIRKOVIĆ ANTONIO_Rješenje.pdf" xr:uid="{E4AB7438-4C4B-4804-B578-0FF9FAB4414A}"/>
    <hyperlink ref="B15" r:id="rId5" display="RJEŠENJA PDF\PERUŠKO FUMICA.pdf" xr:uid="{45E59123-E91A-40EA-A22D-AD430E26EA13}"/>
    <hyperlink ref="B12" r:id="rId6" display="RJEŠENJA PDF\REKA AIDA.pdf" xr:uid="{659A0737-86F5-43A4-B16D-3C2162E03B81}"/>
    <hyperlink ref="B13" r:id="rId7" display="RJEŠENJA PDF\BRADARIĆ MARA.pdf" xr:uid="{1CBCE94C-A12C-45A0-8280-AB5871CDC613}"/>
  </hyperlinks>
  <pageMargins left="0.7" right="0.7" top="0.75" bottom="0.75" header="0.3" footer="0.3"/>
  <pageSetup paperSize="9" scale="48" orientation="landscape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63B6-0508-4B39-A690-FBE81274D312}">
  <sheetPr>
    <pageSetUpPr fitToPage="1"/>
  </sheetPr>
  <dimension ref="A1:L32"/>
  <sheetViews>
    <sheetView view="pageBreakPreview" zoomScale="71" zoomScaleNormal="100" zoomScaleSheetLayoutView="71" workbookViewId="0">
      <selection activeCell="L28" sqref="L28"/>
    </sheetView>
  </sheetViews>
  <sheetFormatPr defaultRowHeight="15" x14ac:dyDescent="0.25"/>
  <cols>
    <col min="1" max="1" width="5.5703125" style="112" bestFit="1" customWidth="1"/>
    <col min="2" max="3" width="24.140625" style="112" customWidth="1"/>
    <col min="4" max="4" width="24" style="112" customWidth="1"/>
    <col min="5" max="8" width="15.85546875" style="112" customWidth="1"/>
    <col min="9" max="9" width="47.5703125" style="112" customWidth="1"/>
    <col min="10" max="10" width="16.140625" style="112" customWidth="1"/>
    <col min="11" max="11" width="16" style="112" customWidth="1"/>
    <col min="12" max="12" width="18.7109375" style="112" customWidth="1"/>
    <col min="13" max="16384" width="9.140625" style="112"/>
  </cols>
  <sheetData>
    <row r="1" spans="1:12" ht="15" customHeight="1" x14ac:dyDescent="0.25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2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2" ht="15.7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2" ht="29.25" x14ac:dyDescent="0.25">
      <c r="A4" s="193"/>
      <c r="B4" s="193"/>
      <c r="C4" s="193"/>
      <c r="D4" s="137" t="s">
        <v>124</v>
      </c>
      <c r="E4" s="134"/>
      <c r="F4" s="134"/>
      <c r="G4" s="134"/>
      <c r="H4" s="134"/>
      <c r="I4" s="134"/>
      <c r="J4" s="78"/>
    </row>
    <row r="5" spans="1:12" x14ac:dyDescent="0.25">
      <c r="A5" s="194" t="s">
        <v>3</v>
      </c>
      <c r="B5" s="194"/>
      <c r="C5" s="194"/>
      <c r="D5" s="80"/>
      <c r="E5" s="80"/>
      <c r="F5" s="80"/>
      <c r="G5" s="80"/>
      <c r="H5" s="80"/>
      <c r="I5" s="80"/>
      <c r="J5" s="80"/>
    </row>
    <row r="6" spans="1:12" ht="69.75" customHeight="1" x14ac:dyDescent="0.25">
      <c r="A6" s="138" t="s">
        <v>4</v>
      </c>
      <c r="B6" s="139" t="s">
        <v>5</v>
      </c>
      <c r="C6" s="138" t="s">
        <v>6</v>
      </c>
      <c r="D6" s="139" t="s">
        <v>7</v>
      </c>
      <c r="E6" s="203" t="s">
        <v>133</v>
      </c>
      <c r="F6" s="204"/>
      <c r="G6" s="203" t="s">
        <v>132</v>
      </c>
      <c r="H6" s="204"/>
      <c r="I6" s="138" t="s">
        <v>9</v>
      </c>
      <c r="J6" s="203" t="s">
        <v>134</v>
      </c>
      <c r="K6" s="204"/>
    </row>
    <row r="7" spans="1:12" ht="19.5" customHeight="1" x14ac:dyDescent="0.25">
      <c r="A7" s="138"/>
      <c r="B7" s="139"/>
      <c r="C7" s="138"/>
      <c r="D7" s="139"/>
      <c r="E7" s="140" t="s">
        <v>120</v>
      </c>
      <c r="F7" s="139" t="s">
        <v>119</v>
      </c>
      <c r="G7" s="139" t="s">
        <v>120</v>
      </c>
      <c r="H7" s="139" t="s">
        <v>119</v>
      </c>
      <c r="I7" s="138"/>
      <c r="J7" s="152" t="s">
        <v>120</v>
      </c>
      <c r="K7" s="152" t="s">
        <v>119</v>
      </c>
    </row>
    <row r="8" spans="1:12" ht="15.75" customHeight="1" x14ac:dyDescent="0.25">
      <c r="A8" s="90">
        <v>1</v>
      </c>
      <c r="B8" s="95" t="s">
        <v>105</v>
      </c>
      <c r="C8" s="96" t="s">
        <v>106</v>
      </c>
      <c r="D8" s="97" t="s">
        <v>104</v>
      </c>
      <c r="E8" s="97">
        <v>28806.85</v>
      </c>
      <c r="F8" s="97">
        <v>3823.33</v>
      </c>
      <c r="G8" s="97">
        <v>14646.23</v>
      </c>
      <c r="H8" s="97">
        <v>1943.89</v>
      </c>
      <c r="I8" s="97" t="s">
        <v>14</v>
      </c>
      <c r="J8" s="97">
        <v>14160.62</v>
      </c>
      <c r="K8" s="141">
        <v>1879.44</v>
      </c>
    </row>
    <row r="9" spans="1:12" ht="15.75" customHeight="1" x14ac:dyDescent="0.25">
      <c r="A9" s="90">
        <v>2</v>
      </c>
      <c r="B9" s="95" t="s">
        <v>113</v>
      </c>
      <c r="C9" s="96" t="s">
        <v>110</v>
      </c>
      <c r="D9" s="97" t="s">
        <v>37</v>
      </c>
      <c r="E9" s="97">
        <v>26882.38</v>
      </c>
      <c r="F9" s="97">
        <v>3567.91</v>
      </c>
      <c r="G9" s="97">
        <v>16609.71</v>
      </c>
      <c r="H9" s="97">
        <v>2204.4899999999998</v>
      </c>
      <c r="I9" s="97" t="s">
        <v>14</v>
      </c>
      <c r="J9" s="97">
        <v>10272.67</v>
      </c>
      <c r="K9" s="141">
        <v>1363.42</v>
      </c>
    </row>
    <row r="10" spans="1:12" ht="15.75" customHeight="1" x14ac:dyDescent="0.25">
      <c r="A10" s="90">
        <v>3</v>
      </c>
      <c r="B10" s="95" t="s">
        <v>114</v>
      </c>
      <c r="C10" s="96" t="s">
        <v>109</v>
      </c>
      <c r="D10" s="97" t="s">
        <v>37</v>
      </c>
      <c r="E10" s="97">
        <v>152455.17000000001</v>
      </c>
      <c r="F10" s="97">
        <v>20234.28</v>
      </c>
      <c r="G10" s="97">
        <v>106897.75</v>
      </c>
      <c r="H10" s="97">
        <v>14187.77</v>
      </c>
      <c r="I10" s="97" t="s">
        <v>14</v>
      </c>
      <c r="J10" s="97">
        <v>45557.42</v>
      </c>
      <c r="K10" s="141">
        <v>6046.51</v>
      </c>
    </row>
    <row r="11" spans="1:12" ht="15.75" customHeight="1" x14ac:dyDescent="0.25">
      <c r="A11" s="90">
        <v>4</v>
      </c>
      <c r="B11" s="95" t="s">
        <v>115</v>
      </c>
      <c r="C11" s="96" t="s">
        <v>111</v>
      </c>
      <c r="D11" s="97" t="s">
        <v>112</v>
      </c>
      <c r="E11" s="97">
        <v>45897.36</v>
      </c>
      <c r="F11" s="97">
        <v>6091.63</v>
      </c>
      <c r="G11" s="97">
        <v>24289.360000000001</v>
      </c>
      <c r="H11" s="97">
        <v>3223.75</v>
      </c>
      <c r="I11" s="97" t="s">
        <v>14</v>
      </c>
      <c r="J11" s="97">
        <v>21608</v>
      </c>
      <c r="K11" s="141">
        <v>2867.87</v>
      </c>
    </row>
    <row r="12" spans="1:12" ht="15.75" customHeight="1" x14ac:dyDescent="0.25">
      <c r="A12" s="198" t="s">
        <v>107</v>
      </c>
      <c r="B12" s="198"/>
      <c r="C12" s="143"/>
      <c r="D12" s="144"/>
      <c r="E12" s="145">
        <v>254041.76</v>
      </c>
      <c r="F12" s="145">
        <v>33717.15</v>
      </c>
      <c r="G12" s="145">
        <v>162443.04999999999</v>
      </c>
      <c r="H12" s="145">
        <v>21559.9</v>
      </c>
      <c r="I12" s="144"/>
      <c r="J12" s="145">
        <v>91598.71</v>
      </c>
      <c r="K12" s="145">
        <v>12157.24</v>
      </c>
    </row>
    <row r="13" spans="1:12" x14ac:dyDescent="0.25">
      <c r="A13" s="77"/>
      <c r="B13" s="77"/>
      <c r="C13" s="106"/>
      <c r="D13" s="106"/>
      <c r="E13" s="77"/>
      <c r="F13" s="77"/>
      <c r="G13" s="77"/>
      <c r="H13" s="77"/>
      <c r="I13" s="107" t="s">
        <v>15</v>
      </c>
      <c r="J13" s="89"/>
    </row>
    <row r="14" spans="1:12" x14ac:dyDescent="0.25">
      <c r="A14" s="77"/>
      <c r="B14" s="197"/>
      <c r="C14" s="197"/>
      <c r="D14" s="77"/>
      <c r="E14" s="77"/>
      <c r="F14" s="77"/>
      <c r="G14" s="77"/>
      <c r="H14" s="77"/>
      <c r="I14" s="106" t="s">
        <v>16</v>
      </c>
      <c r="J14" s="207" t="s">
        <v>135</v>
      </c>
      <c r="K14" s="207"/>
      <c r="L14" s="136"/>
    </row>
    <row r="15" spans="1:12" x14ac:dyDescent="0.25">
      <c r="A15" s="77"/>
      <c r="B15" s="107"/>
      <c r="C15" s="107"/>
      <c r="D15" s="77"/>
      <c r="E15" s="77"/>
      <c r="F15" s="77"/>
      <c r="G15" s="77"/>
      <c r="H15" s="77"/>
      <c r="I15" s="107" t="s">
        <v>17</v>
      </c>
      <c r="J15" s="207" t="s">
        <v>135</v>
      </c>
      <c r="K15" s="207"/>
    </row>
    <row r="16" spans="1:12" ht="15" customHeight="1" x14ac:dyDescent="0.25">
      <c r="A16" s="77"/>
      <c r="B16" s="107"/>
      <c r="C16" s="107"/>
      <c r="D16" s="77"/>
      <c r="E16" s="77"/>
      <c r="F16" s="77"/>
      <c r="G16" s="77"/>
      <c r="H16" s="77"/>
      <c r="I16" s="107" t="s">
        <v>18</v>
      </c>
      <c r="J16" s="207" t="s">
        <v>122</v>
      </c>
      <c r="K16" s="207"/>
    </row>
    <row r="17" spans="1:11" ht="15" customHeight="1" x14ac:dyDescent="0.25">
      <c r="A17" s="194" t="s">
        <v>19</v>
      </c>
      <c r="B17" s="194"/>
      <c r="C17" s="194"/>
      <c r="D17" s="109"/>
      <c r="E17" s="109"/>
      <c r="F17" s="109"/>
      <c r="G17" s="109"/>
      <c r="H17" s="109"/>
      <c r="I17" s="109"/>
      <c r="J17" s="109"/>
    </row>
    <row r="18" spans="1:11" ht="69.75" customHeight="1" x14ac:dyDescent="0.25">
      <c r="A18" s="146" t="s">
        <v>4</v>
      </c>
      <c r="B18" s="147" t="s">
        <v>20</v>
      </c>
      <c r="C18" s="146" t="s">
        <v>21</v>
      </c>
      <c r="D18" s="146" t="s">
        <v>22</v>
      </c>
      <c r="E18" s="205" t="s">
        <v>121</v>
      </c>
      <c r="F18" s="206"/>
      <c r="G18" s="205" t="s">
        <v>132</v>
      </c>
      <c r="H18" s="206"/>
      <c r="I18" s="146" t="s">
        <v>9</v>
      </c>
      <c r="J18" s="205" t="s">
        <v>117</v>
      </c>
      <c r="K18" s="206"/>
    </row>
    <row r="19" spans="1:11" ht="19.5" customHeight="1" x14ac:dyDescent="0.25">
      <c r="A19" s="146"/>
      <c r="B19" s="147"/>
      <c r="C19" s="146"/>
      <c r="D19" s="146"/>
      <c r="E19" s="148" t="s">
        <v>120</v>
      </c>
      <c r="F19" s="148" t="s">
        <v>119</v>
      </c>
      <c r="G19" s="148" t="s">
        <v>120</v>
      </c>
      <c r="H19" s="148" t="s">
        <v>119</v>
      </c>
      <c r="I19" s="146"/>
      <c r="J19" s="148" t="s">
        <v>120</v>
      </c>
      <c r="K19" s="148" t="s">
        <v>119</v>
      </c>
    </row>
    <row r="20" spans="1:11" ht="51" customHeight="1" x14ac:dyDescent="0.25">
      <c r="A20" s="90">
        <v>1</v>
      </c>
      <c r="B20" s="95" t="s">
        <v>108</v>
      </c>
      <c r="C20" s="96" t="s">
        <v>116</v>
      </c>
      <c r="D20" s="97" t="s">
        <v>37</v>
      </c>
      <c r="E20" s="97">
        <v>5545.59</v>
      </c>
      <c r="F20" s="97">
        <v>736.03</v>
      </c>
      <c r="G20" s="97">
        <v>4958.08</v>
      </c>
      <c r="H20" s="97">
        <v>658.05</v>
      </c>
      <c r="I20" s="97" t="s">
        <v>14</v>
      </c>
      <c r="J20" s="97">
        <v>587.51</v>
      </c>
      <c r="K20" s="89">
        <v>77.98</v>
      </c>
    </row>
    <row r="21" spans="1:11" ht="15.75" customHeight="1" thickBot="1" x14ac:dyDescent="0.3">
      <c r="A21" s="199" t="s">
        <v>107</v>
      </c>
      <c r="B21" s="200"/>
      <c r="C21" s="201"/>
      <c r="D21" s="202"/>
      <c r="E21" s="150">
        <v>5545.59</v>
      </c>
      <c r="F21" s="150">
        <v>736.03</v>
      </c>
      <c r="G21" s="150">
        <v>4958.08</v>
      </c>
      <c r="H21" s="150">
        <v>658.05</v>
      </c>
      <c r="I21" s="150"/>
      <c r="J21" s="150">
        <v>587.51</v>
      </c>
      <c r="K21" s="151">
        <v>77.98</v>
      </c>
    </row>
    <row r="22" spans="1:11" x14ac:dyDescent="0.25">
      <c r="B22" s="51"/>
      <c r="I22" s="107" t="s">
        <v>15</v>
      </c>
      <c r="J22" s="47"/>
    </row>
    <row r="23" spans="1:11" x14ac:dyDescent="0.25">
      <c r="B23" s="107"/>
      <c r="C23" s="107"/>
      <c r="I23" s="106" t="s">
        <v>16</v>
      </c>
      <c r="J23" s="207" t="s">
        <v>135</v>
      </c>
      <c r="K23" s="207"/>
    </row>
    <row r="24" spans="1:11" x14ac:dyDescent="0.25">
      <c r="A24" s="77"/>
      <c r="B24" s="107"/>
      <c r="C24" s="107"/>
      <c r="D24" s="77"/>
      <c r="E24" s="77"/>
      <c r="F24" s="77"/>
      <c r="G24" s="77"/>
      <c r="H24" s="77"/>
      <c r="I24" s="107" t="s">
        <v>17</v>
      </c>
      <c r="J24" s="207" t="s">
        <v>135</v>
      </c>
      <c r="K24" s="207"/>
    </row>
    <row r="25" spans="1:11" ht="15" customHeight="1" x14ac:dyDescent="0.25">
      <c r="B25" s="51"/>
      <c r="C25" s="130"/>
      <c r="I25" s="107" t="s">
        <v>18</v>
      </c>
      <c r="J25" s="208" t="s">
        <v>123</v>
      </c>
      <c r="K25" s="208"/>
    </row>
    <row r="26" spans="1:11" ht="15" customHeight="1" x14ac:dyDescent="0.25">
      <c r="B26" s="112" t="s">
        <v>118</v>
      </c>
      <c r="D26" s="136"/>
      <c r="I26" s="191"/>
      <c r="J26" s="191"/>
    </row>
    <row r="27" spans="1:11" ht="15" customHeight="1" x14ac:dyDescent="0.25">
      <c r="B27" s="112" t="s">
        <v>131</v>
      </c>
      <c r="D27" s="136"/>
      <c r="I27" s="135"/>
      <c r="J27" s="135"/>
    </row>
    <row r="28" spans="1:11" ht="48.75" customHeight="1" x14ac:dyDescent="0.25">
      <c r="B28" s="132"/>
      <c r="G28" s="135"/>
      <c r="H28" s="135"/>
      <c r="I28" s="135"/>
      <c r="J28" s="191" t="s">
        <v>103</v>
      </c>
      <c r="K28" s="191"/>
    </row>
    <row r="32" spans="1:11" x14ac:dyDescent="0.25">
      <c r="H32" s="136"/>
    </row>
  </sheetData>
  <mergeCells count="22">
    <mergeCell ref="J25:K25"/>
    <mergeCell ref="J18:K18"/>
    <mergeCell ref="J14:K14"/>
    <mergeCell ref="J15:K15"/>
    <mergeCell ref="J16:K16"/>
    <mergeCell ref="J23:K23"/>
    <mergeCell ref="J28:K28"/>
    <mergeCell ref="A1:J3"/>
    <mergeCell ref="A12:B12"/>
    <mergeCell ref="B14:C14"/>
    <mergeCell ref="A17:C17"/>
    <mergeCell ref="A21:B21"/>
    <mergeCell ref="C21:D21"/>
    <mergeCell ref="I26:J26"/>
    <mergeCell ref="A4:C4"/>
    <mergeCell ref="A5:C5"/>
    <mergeCell ref="E6:F6"/>
    <mergeCell ref="E18:F18"/>
    <mergeCell ref="G18:H18"/>
    <mergeCell ref="G6:H6"/>
    <mergeCell ref="J6:K6"/>
    <mergeCell ref="J24:K24"/>
  </mergeCells>
  <pageMargins left="0.25" right="0.25" top="0.75" bottom="0.75" header="0.3" footer="0.3"/>
  <pageSetup paperSize="8" scale="92" orientation="landscape" r:id="rId1"/>
  <ignoredErrors>
    <ignoredError sqref="C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17DE3-A390-4DB2-9B7C-E83860056F94}">
  <sheetPr>
    <pageSetUpPr fitToPage="1"/>
  </sheetPr>
  <dimension ref="A1:M31"/>
  <sheetViews>
    <sheetView tabSelected="1" view="pageBreakPreview" zoomScale="64" zoomScaleNormal="100" zoomScaleSheetLayoutView="64" workbookViewId="0">
      <selection activeCell="O24" sqref="O24"/>
    </sheetView>
  </sheetViews>
  <sheetFormatPr defaultRowHeight="15" x14ac:dyDescent="0.25"/>
  <cols>
    <col min="1" max="1" width="5.5703125" style="112" bestFit="1" customWidth="1"/>
    <col min="2" max="2" width="27.28515625" style="112" customWidth="1"/>
    <col min="3" max="3" width="15.85546875" style="112" customWidth="1"/>
    <col min="4" max="4" width="16" style="112" customWidth="1"/>
    <col min="5" max="5" width="24" style="112" customWidth="1"/>
    <col min="6" max="9" width="15.85546875" style="112" customWidth="1"/>
    <col min="10" max="10" width="35.140625" style="112" customWidth="1"/>
    <col min="11" max="11" width="15.85546875" style="112" customWidth="1"/>
    <col min="12" max="12" width="16" style="112" customWidth="1"/>
    <col min="13" max="13" width="18.7109375" style="112" customWidth="1"/>
    <col min="14" max="16384" width="9.140625" style="112"/>
  </cols>
  <sheetData>
    <row r="1" spans="1:13" ht="15" customHeight="1" x14ac:dyDescent="0.25">
      <c r="A1" s="192" t="s">
        <v>141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3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3" ht="15.7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3" ht="29.25" x14ac:dyDescent="0.25">
      <c r="A4" s="193"/>
      <c r="B4" s="193"/>
      <c r="C4" s="193"/>
      <c r="D4" s="193"/>
      <c r="E4" s="137" t="s">
        <v>140</v>
      </c>
      <c r="F4" s="134"/>
      <c r="G4" s="134"/>
      <c r="H4" s="134"/>
      <c r="I4" s="134"/>
      <c r="J4" s="134"/>
      <c r="K4" s="78"/>
    </row>
    <row r="5" spans="1:13" x14ac:dyDescent="0.25">
      <c r="A5" s="194" t="s">
        <v>3</v>
      </c>
      <c r="B5" s="194"/>
      <c r="C5" s="194"/>
      <c r="D5" s="194"/>
      <c r="E5" s="80"/>
      <c r="F5" s="80"/>
      <c r="G5" s="80"/>
      <c r="H5" s="80"/>
      <c r="I5" s="80"/>
      <c r="J5" s="80"/>
      <c r="K5" s="80"/>
    </row>
    <row r="6" spans="1:13" ht="69.75" customHeight="1" x14ac:dyDescent="0.25">
      <c r="A6" s="138" t="s">
        <v>4</v>
      </c>
      <c r="B6" s="139" t="s">
        <v>5</v>
      </c>
      <c r="C6" s="209" t="s">
        <v>6</v>
      </c>
      <c r="D6" s="210"/>
      <c r="E6" s="139" t="s">
        <v>7</v>
      </c>
      <c r="F6" s="203" t="s">
        <v>126</v>
      </c>
      <c r="G6" s="204"/>
      <c r="H6" s="203" t="s">
        <v>132</v>
      </c>
      <c r="I6" s="204"/>
      <c r="J6" s="138" t="s">
        <v>9</v>
      </c>
      <c r="K6" s="203" t="s">
        <v>134</v>
      </c>
      <c r="L6" s="204"/>
    </row>
    <row r="7" spans="1:13" s="157" customFormat="1" ht="7.5" customHeight="1" x14ac:dyDescent="0.2">
      <c r="A7" s="153"/>
      <c r="B7" s="154"/>
      <c r="C7" s="154"/>
      <c r="D7" s="153"/>
      <c r="E7" s="154"/>
      <c r="F7" s="155" t="s">
        <v>119</v>
      </c>
      <c r="G7" s="154" t="s">
        <v>120</v>
      </c>
      <c r="H7" s="154" t="s">
        <v>119</v>
      </c>
      <c r="I7" s="154" t="s">
        <v>120</v>
      </c>
      <c r="J7" s="153"/>
      <c r="K7" s="156" t="s">
        <v>119</v>
      </c>
      <c r="L7" s="156" t="s">
        <v>120</v>
      </c>
    </row>
    <row r="8" spans="1:13" ht="15.75" customHeight="1" x14ac:dyDescent="0.25">
      <c r="A8" s="90">
        <v>1</v>
      </c>
      <c r="B8" s="95" t="s">
        <v>127</v>
      </c>
      <c r="C8" s="167">
        <v>1956</v>
      </c>
      <c r="D8" s="161">
        <v>80842112679</v>
      </c>
      <c r="E8" s="97" t="s">
        <v>37</v>
      </c>
      <c r="F8" s="169">
        <f>H8+K8</f>
        <v>46468.05</v>
      </c>
      <c r="G8" s="170">
        <v>350113.52</v>
      </c>
      <c r="H8" s="171">
        <v>32534.18</v>
      </c>
      <c r="I8" s="171">
        <v>245128.78</v>
      </c>
      <c r="J8" s="172" t="s">
        <v>14</v>
      </c>
      <c r="K8" s="169">
        <v>13933.87</v>
      </c>
      <c r="L8" s="170">
        <v>104984.74</v>
      </c>
      <c r="M8" s="168"/>
    </row>
    <row r="9" spans="1:13" ht="15.75" customHeight="1" x14ac:dyDescent="0.25">
      <c r="A9" s="90">
        <v>2</v>
      </c>
      <c r="B9" s="95" t="s">
        <v>128</v>
      </c>
      <c r="C9" s="167">
        <v>1961</v>
      </c>
      <c r="D9" s="90">
        <v>39442123399</v>
      </c>
      <c r="E9" s="97" t="s">
        <v>37</v>
      </c>
      <c r="F9" s="169">
        <f>H9+K9</f>
        <v>9372.82</v>
      </c>
      <c r="G9" s="170">
        <v>70619.509999999995</v>
      </c>
      <c r="H9" s="171">
        <v>7108</v>
      </c>
      <c r="I9" s="171">
        <v>53555.23</v>
      </c>
      <c r="J9" s="172" t="s">
        <v>14</v>
      </c>
      <c r="K9" s="170">
        <v>2264.8200000000002</v>
      </c>
      <c r="L9" s="169">
        <v>17064.29</v>
      </c>
      <c r="M9" s="168"/>
    </row>
    <row r="10" spans="1:13" ht="15.75" customHeight="1" x14ac:dyDescent="0.25">
      <c r="A10" s="90">
        <v>3</v>
      </c>
      <c r="B10" s="95" t="s">
        <v>129</v>
      </c>
      <c r="C10" s="167">
        <v>1964</v>
      </c>
      <c r="D10" s="90">
        <v>56012264011</v>
      </c>
      <c r="E10" s="97" t="s">
        <v>37</v>
      </c>
      <c r="F10" s="169">
        <f>H10+K10</f>
        <v>17689.300000000003</v>
      </c>
      <c r="G10" s="170">
        <f t="shared" ref="G10" si="0">I10+L10</f>
        <v>133280.03</v>
      </c>
      <c r="H10" s="171">
        <v>8554.01</v>
      </c>
      <c r="I10" s="171">
        <v>64450.19</v>
      </c>
      <c r="J10" s="172" t="s">
        <v>14</v>
      </c>
      <c r="K10" s="170">
        <v>9135.2900000000009</v>
      </c>
      <c r="L10" s="169">
        <v>68829.84</v>
      </c>
      <c r="M10" s="168"/>
    </row>
    <row r="11" spans="1:13" ht="15.75" customHeight="1" x14ac:dyDescent="0.25">
      <c r="A11" s="90">
        <v>4</v>
      </c>
      <c r="B11" s="173" t="s">
        <v>137</v>
      </c>
      <c r="C11" s="167">
        <v>1951</v>
      </c>
      <c r="D11" s="161">
        <v>40881572606</v>
      </c>
      <c r="E11" s="97" t="s">
        <v>37</v>
      </c>
      <c r="F11" s="174">
        <v>4609.1400000000003</v>
      </c>
      <c r="G11" s="174">
        <v>34727.57</v>
      </c>
      <c r="H11" s="174">
        <v>1583.59</v>
      </c>
      <c r="I11" s="174">
        <v>11931.56</v>
      </c>
      <c r="J11" s="172" t="s">
        <v>14</v>
      </c>
      <c r="K11" s="174">
        <v>3025.55</v>
      </c>
      <c r="L11" s="174">
        <v>22796.01</v>
      </c>
      <c r="M11" s="168"/>
    </row>
    <row r="12" spans="1:13" ht="15.75" customHeight="1" x14ac:dyDescent="0.25">
      <c r="A12" s="90">
        <v>5</v>
      </c>
      <c r="B12" s="173" t="s">
        <v>138</v>
      </c>
      <c r="C12" s="167">
        <v>1966</v>
      </c>
      <c r="D12" s="175">
        <v>58151350551</v>
      </c>
      <c r="E12" s="97" t="s">
        <v>37</v>
      </c>
      <c r="F12" s="174">
        <v>18468.2</v>
      </c>
      <c r="G12" s="136">
        <v>139148.65</v>
      </c>
      <c r="H12" s="136">
        <v>11304.16</v>
      </c>
      <c r="I12" s="136">
        <v>85171.19</v>
      </c>
      <c r="J12" s="172" t="s">
        <v>14</v>
      </c>
      <c r="K12" s="174">
        <v>7164.04</v>
      </c>
      <c r="L12" s="174">
        <v>53977.46</v>
      </c>
      <c r="M12" s="168"/>
    </row>
    <row r="13" spans="1:13" ht="15.75" customHeight="1" x14ac:dyDescent="0.25">
      <c r="A13" s="198" t="s">
        <v>107</v>
      </c>
      <c r="B13" s="198"/>
      <c r="C13" s="142"/>
      <c r="D13" s="143"/>
      <c r="E13" s="144"/>
      <c r="F13" s="163">
        <f>SUM(F8:F12)</f>
        <v>96607.510000000009</v>
      </c>
      <c r="G13" s="163">
        <f>SUM(G8:G12)</f>
        <v>727889.28</v>
      </c>
      <c r="H13" s="163">
        <f>SUM(H8:H12)</f>
        <v>61083.94</v>
      </c>
      <c r="I13" s="163">
        <f>SUM(I8:I12)</f>
        <v>460236.95</v>
      </c>
      <c r="J13" s="145"/>
      <c r="K13" s="163">
        <f>SUM(K8:K12)</f>
        <v>35523.57</v>
      </c>
      <c r="L13" s="163">
        <f>SUM(L8:L12)</f>
        <v>267652.34000000003</v>
      </c>
    </row>
    <row r="14" spans="1:13" x14ac:dyDescent="0.25">
      <c r="A14" s="77"/>
      <c r="B14" s="77"/>
      <c r="C14" s="77"/>
      <c r="D14" s="106"/>
      <c r="E14" s="106"/>
      <c r="F14" s="77"/>
      <c r="G14" s="77"/>
      <c r="H14" s="77"/>
      <c r="I14" s="107" t="s">
        <v>15</v>
      </c>
      <c r="K14" s="89"/>
    </row>
    <row r="15" spans="1:13" x14ac:dyDescent="0.25">
      <c r="A15" s="77"/>
      <c r="B15" s="107"/>
      <c r="C15" s="107"/>
      <c r="D15" s="107"/>
      <c r="E15" s="77"/>
      <c r="F15" s="77"/>
      <c r="G15" s="77"/>
      <c r="H15" s="77"/>
      <c r="I15" s="106" t="s">
        <v>16</v>
      </c>
      <c r="K15" s="213" t="s">
        <v>136</v>
      </c>
      <c r="L15" s="213"/>
    </row>
    <row r="16" spans="1:13" ht="15" customHeight="1" x14ac:dyDescent="0.25">
      <c r="A16" s="77"/>
      <c r="B16" s="107"/>
      <c r="C16" s="107"/>
      <c r="D16" s="107"/>
      <c r="E16" s="77"/>
      <c r="F16" s="105"/>
      <c r="G16" s="77"/>
      <c r="H16" s="77"/>
      <c r="I16" s="197" t="s">
        <v>17</v>
      </c>
      <c r="J16" s="197"/>
      <c r="K16" s="213" t="s">
        <v>136</v>
      </c>
      <c r="L16" s="213"/>
    </row>
    <row r="17" spans="1:12" ht="15" customHeight="1" x14ac:dyDescent="0.25">
      <c r="A17" s="77"/>
      <c r="B17" s="107"/>
      <c r="C17" s="107"/>
      <c r="D17" s="107"/>
      <c r="E17" s="77"/>
      <c r="F17" s="77"/>
      <c r="G17" s="77"/>
      <c r="H17" s="77"/>
      <c r="I17" s="197" t="s">
        <v>18</v>
      </c>
      <c r="J17" s="197"/>
      <c r="K17" s="213" t="s">
        <v>142</v>
      </c>
      <c r="L17" s="213"/>
    </row>
    <row r="18" spans="1:12" ht="15" customHeight="1" x14ac:dyDescent="0.25">
      <c r="A18" s="77"/>
      <c r="B18" s="107"/>
      <c r="C18" s="107"/>
      <c r="D18" s="107"/>
      <c r="E18" s="77"/>
      <c r="F18" s="77"/>
      <c r="G18" s="77"/>
      <c r="H18" s="77"/>
      <c r="I18" s="107"/>
      <c r="K18" s="164"/>
      <c r="L18" s="162"/>
    </row>
    <row r="19" spans="1:12" ht="15" customHeight="1" x14ac:dyDescent="0.25">
      <c r="A19" s="194" t="s">
        <v>19</v>
      </c>
      <c r="B19" s="194"/>
      <c r="C19" s="194"/>
      <c r="D19" s="194"/>
      <c r="E19" s="109"/>
      <c r="F19" s="109"/>
      <c r="G19" s="109"/>
      <c r="H19" s="109"/>
      <c r="I19" s="109"/>
      <c r="J19" s="109"/>
      <c r="K19" s="109"/>
    </row>
    <row r="20" spans="1:12" ht="69.75" customHeight="1" x14ac:dyDescent="0.25">
      <c r="A20" s="146" t="s">
        <v>4</v>
      </c>
      <c r="B20" s="147" t="s">
        <v>20</v>
      </c>
      <c r="C20" s="211" t="s">
        <v>21</v>
      </c>
      <c r="D20" s="212"/>
      <c r="E20" s="146" t="s">
        <v>22</v>
      </c>
      <c r="F20" s="205" t="s">
        <v>121</v>
      </c>
      <c r="G20" s="206"/>
      <c r="H20" s="205" t="s">
        <v>125</v>
      </c>
      <c r="I20" s="206"/>
      <c r="J20" s="146" t="s">
        <v>9</v>
      </c>
      <c r="K20" s="205" t="s">
        <v>117</v>
      </c>
      <c r="L20" s="206"/>
    </row>
    <row r="21" spans="1:12" s="157" customFormat="1" ht="7.5" customHeight="1" x14ac:dyDescent="0.2">
      <c r="A21" s="158"/>
      <c r="B21" s="159"/>
      <c r="C21" s="214"/>
      <c r="D21" s="215"/>
      <c r="E21" s="158"/>
      <c r="F21" s="160" t="s">
        <v>119</v>
      </c>
      <c r="G21" s="160" t="s">
        <v>120</v>
      </c>
      <c r="H21" s="160" t="s">
        <v>119</v>
      </c>
      <c r="I21" s="160" t="s">
        <v>120</v>
      </c>
      <c r="J21" s="158"/>
      <c r="K21" s="160" t="s">
        <v>119</v>
      </c>
      <c r="L21" s="160" t="s">
        <v>120</v>
      </c>
    </row>
    <row r="22" spans="1:12" ht="15" customHeight="1" x14ac:dyDescent="0.25">
      <c r="A22" s="90">
        <v>1</v>
      </c>
      <c r="B22" s="95"/>
      <c r="C22" s="216"/>
      <c r="D22" s="217"/>
      <c r="E22" s="97"/>
      <c r="F22" s="97"/>
      <c r="G22" s="97"/>
      <c r="H22" s="97"/>
      <c r="I22" s="97"/>
      <c r="J22" s="97"/>
      <c r="K22" s="97"/>
      <c r="L22" s="89"/>
    </row>
    <row r="23" spans="1:12" ht="15.75" customHeight="1" thickBot="1" x14ac:dyDescent="0.3">
      <c r="A23" s="199" t="s">
        <v>107</v>
      </c>
      <c r="B23" s="200"/>
      <c r="C23" s="218"/>
      <c r="D23" s="219"/>
      <c r="E23" s="149"/>
      <c r="F23" s="165">
        <v>0</v>
      </c>
      <c r="G23" s="165">
        <v>0</v>
      </c>
      <c r="H23" s="165">
        <v>0</v>
      </c>
      <c r="I23" s="165">
        <v>0</v>
      </c>
      <c r="J23" s="150"/>
      <c r="K23" s="165">
        <v>0</v>
      </c>
      <c r="L23" s="166">
        <v>0</v>
      </c>
    </row>
    <row r="24" spans="1:12" x14ac:dyDescent="0.25">
      <c r="A24" s="190" t="str">
        <f>'2020'!$A$19</f>
        <v>Napomena: Nije bilo promjena kod pravnih osoba</v>
      </c>
      <c r="B24" s="190"/>
      <c r="C24" s="190"/>
      <c r="D24" s="190"/>
      <c r="E24" s="190"/>
      <c r="F24" s="190"/>
      <c r="G24" s="111"/>
      <c r="H24" s="111"/>
      <c r="I24" s="107" t="s">
        <v>15</v>
      </c>
      <c r="K24" s="45"/>
    </row>
    <row r="25" spans="1:12" x14ac:dyDescent="0.25">
      <c r="B25" s="51"/>
      <c r="C25" s="51"/>
      <c r="I25" s="106" t="s">
        <v>16</v>
      </c>
      <c r="K25" s="213" t="s">
        <v>136</v>
      </c>
      <c r="L25" s="213"/>
    </row>
    <row r="26" spans="1:12" ht="14.25" customHeight="1" x14ac:dyDescent="0.25">
      <c r="B26" s="107"/>
      <c r="C26" s="107"/>
      <c r="D26" s="107"/>
      <c r="I26" s="197" t="s">
        <v>17</v>
      </c>
      <c r="J26" s="197"/>
      <c r="K26" s="213" t="s">
        <v>136</v>
      </c>
      <c r="L26" s="213"/>
    </row>
    <row r="27" spans="1:12" ht="15" customHeight="1" x14ac:dyDescent="0.25">
      <c r="A27" s="77"/>
      <c r="B27" s="107"/>
      <c r="C27" s="107"/>
      <c r="D27" s="107"/>
      <c r="E27" s="77"/>
      <c r="F27" s="77"/>
      <c r="G27" s="77"/>
      <c r="H27" s="77"/>
      <c r="I27" s="197" t="s">
        <v>18</v>
      </c>
      <c r="J27" s="197"/>
      <c r="K27" s="213" t="s">
        <v>136</v>
      </c>
      <c r="L27" s="213"/>
    </row>
    <row r="28" spans="1:12" ht="15" customHeight="1" x14ac:dyDescent="0.25">
      <c r="B28" s="51"/>
      <c r="C28" s="51"/>
      <c r="D28" s="130"/>
      <c r="I28" s="107"/>
    </row>
    <row r="29" spans="1:12" ht="15" customHeight="1" x14ac:dyDescent="0.25">
      <c r="B29" s="112" t="s">
        <v>118</v>
      </c>
      <c r="E29" s="136"/>
      <c r="J29" s="191"/>
      <c r="K29" s="191"/>
    </row>
    <row r="30" spans="1:12" ht="15" customHeight="1" x14ac:dyDescent="0.25">
      <c r="B30" s="112" t="s">
        <v>130</v>
      </c>
      <c r="E30" s="136"/>
      <c r="J30" s="135"/>
      <c r="K30" s="135"/>
    </row>
    <row r="31" spans="1:12" ht="48.75" customHeight="1" x14ac:dyDescent="0.25">
      <c r="B31" s="132"/>
      <c r="C31" s="132"/>
      <c r="H31" s="135"/>
      <c r="I31" s="135"/>
      <c r="J31" s="135"/>
      <c r="K31" s="191" t="s">
        <v>139</v>
      </c>
      <c r="L31" s="191"/>
    </row>
  </sheetData>
  <mergeCells count="30">
    <mergeCell ref="K15:L15"/>
    <mergeCell ref="K16:L16"/>
    <mergeCell ref="K17:L17"/>
    <mergeCell ref="K25:L25"/>
    <mergeCell ref="K26:L26"/>
    <mergeCell ref="C21:D21"/>
    <mergeCell ref="C22:D22"/>
    <mergeCell ref="C23:D23"/>
    <mergeCell ref="A24:F24"/>
    <mergeCell ref="A23:B23"/>
    <mergeCell ref="J29:K29"/>
    <mergeCell ref="K31:L31"/>
    <mergeCell ref="I17:J17"/>
    <mergeCell ref="I16:J16"/>
    <mergeCell ref="I26:J26"/>
    <mergeCell ref="I27:J27"/>
    <mergeCell ref="K20:L20"/>
    <mergeCell ref="K27:L27"/>
    <mergeCell ref="A13:B13"/>
    <mergeCell ref="A19:D19"/>
    <mergeCell ref="F20:G20"/>
    <mergeCell ref="H20:I20"/>
    <mergeCell ref="C20:D20"/>
    <mergeCell ref="A1:K3"/>
    <mergeCell ref="A4:D4"/>
    <mergeCell ref="A5:D5"/>
    <mergeCell ref="F6:G6"/>
    <mergeCell ref="H6:I6"/>
    <mergeCell ref="K6:L6"/>
    <mergeCell ref="C6:D6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Šain Dijana</cp:lastModifiedBy>
  <cp:lastPrinted>2024-01-17T15:56:57Z</cp:lastPrinted>
  <dcterms:created xsi:type="dcterms:W3CDTF">2015-07-02T08:28:37Z</dcterms:created>
  <dcterms:modified xsi:type="dcterms:W3CDTF">2024-01-17T16:02:34Z</dcterms:modified>
</cp:coreProperties>
</file>