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limax\Desktop\Za grad Pulu - projekt\Excel Obrađeno\"/>
    </mc:Choice>
  </mc:AlternateContent>
  <bookViews>
    <workbookView xWindow="0" yWindow="0" windowWidth="28800" windowHeight="12435"/>
  </bookViews>
  <sheets>
    <sheet name="Dolasci i noćenja turist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5" i="1" l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F76" i="1"/>
  <c r="E76" i="1"/>
  <c r="C76" i="1"/>
  <c r="B76" i="1"/>
  <c r="I74" i="1"/>
  <c r="H74" i="1"/>
  <c r="G74" i="1"/>
  <c r="D74" i="1"/>
  <c r="I73" i="1"/>
  <c r="H73" i="1"/>
  <c r="G73" i="1"/>
  <c r="D73" i="1"/>
  <c r="I72" i="1"/>
  <c r="H72" i="1"/>
  <c r="G72" i="1"/>
  <c r="D72" i="1"/>
  <c r="I71" i="1"/>
  <c r="H71" i="1"/>
  <c r="G71" i="1"/>
  <c r="D71" i="1"/>
  <c r="I70" i="1"/>
  <c r="H70" i="1"/>
  <c r="G70" i="1"/>
  <c r="D70" i="1"/>
  <c r="I69" i="1"/>
  <c r="H69" i="1"/>
  <c r="G69" i="1"/>
  <c r="D69" i="1"/>
  <c r="I68" i="1"/>
  <c r="H68" i="1"/>
  <c r="G68" i="1"/>
  <c r="D68" i="1"/>
  <c r="I67" i="1"/>
  <c r="H67" i="1"/>
  <c r="G67" i="1"/>
  <c r="D67" i="1"/>
  <c r="D51" i="1"/>
  <c r="D50" i="1"/>
  <c r="D49" i="1"/>
  <c r="D48" i="1"/>
  <c r="D47" i="1"/>
  <c r="D46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D76" i="1" l="1"/>
  <c r="H76" i="1"/>
  <c r="I76" i="1"/>
  <c r="G76" i="1"/>
</calcChain>
</file>

<file path=xl/sharedStrings.xml><?xml version="1.0" encoding="utf-8"?>
<sst xmlns="http://schemas.openxmlformats.org/spreadsheetml/2006/main" count="153" uniqueCount="92">
  <si>
    <t>ZA RAZDOBLJE 01.01. - 31.12.</t>
  </si>
  <si>
    <t>TURISTI</t>
  </si>
  <si>
    <t>NOĆENJA</t>
  </si>
  <si>
    <t>ZEMLJA</t>
  </si>
  <si>
    <t>Indeks 15/14</t>
  </si>
  <si>
    <t>U K U P N O</t>
  </si>
  <si>
    <t>DOMAĆI</t>
  </si>
  <si>
    <t>STRANI</t>
  </si>
  <si>
    <t>Australija</t>
  </si>
  <si>
    <t>Austrija</t>
  </si>
  <si>
    <t>Belgija</t>
  </si>
  <si>
    <t>B i H</t>
  </si>
  <si>
    <t xml:space="preserve">Češka </t>
  </si>
  <si>
    <t>Danska</t>
  </si>
  <si>
    <t xml:space="preserve">Finska </t>
  </si>
  <si>
    <t>Francuska</t>
  </si>
  <si>
    <t xml:space="preserve">Irska </t>
  </si>
  <si>
    <t>Italija</t>
  </si>
  <si>
    <t>Kanada</t>
  </si>
  <si>
    <t>Litva</t>
  </si>
  <si>
    <t>Mađarska</t>
  </si>
  <si>
    <t>Makedonija</t>
  </si>
  <si>
    <t>Nizozemska</t>
  </si>
  <si>
    <t>Norveška</t>
  </si>
  <si>
    <t>Njemačka</t>
  </si>
  <si>
    <t>Poljska</t>
  </si>
  <si>
    <t>Portugal</t>
  </si>
  <si>
    <t>Rumunjska</t>
  </si>
  <si>
    <t>Rusija</t>
  </si>
  <si>
    <t>Slovačka</t>
  </si>
  <si>
    <t>Slovenija</t>
  </si>
  <si>
    <t xml:space="preserve">Srbija </t>
  </si>
  <si>
    <t>SAD</t>
  </si>
  <si>
    <t>Španjolska</t>
  </si>
  <si>
    <t>Švicarska</t>
  </si>
  <si>
    <t>Švedska</t>
  </si>
  <si>
    <t>Ukrajina</t>
  </si>
  <si>
    <t>Velika Britanija</t>
  </si>
  <si>
    <t>Ostali</t>
  </si>
  <si>
    <t>Izvor: Analitika TZ Pula 2016.</t>
  </si>
  <si>
    <t>TURISTI PREMA GODINAMA STAROSTI U GRADU PULI</t>
  </si>
  <si>
    <t>Godine starosti</t>
  </si>
  <si>
    <t>2014.g.</t>
  </si>
  <si>
    <t>2015.g.</t>
  </si>
  <si>
    <t>0-12</t>
  </si>
  <si>
    <t>13-18</t>
  </si>
  <si>
    <t>19-29</t>
  </si>
  <si>
    <t>30-49</t>
  </si>
  <si>
    <t>50 &gt;</t>
  </si>
  <si>
    <t>Ukupno</t>
  </si>
  <si>
    <t>Izvor: Analitika TZ Pula, 2016. godine.</t>
  </si>
  <si>
    <t>UKUPAN BROJ TURISTA I NOĆENJA PO TIPU KAPACITETA U GRADU PULI</t>
  </si>
  <si>
    <t>Prosječni dani boravka 2014</t>
  </si>
  <si>
    <t>Prosječni dani boravka 2015</t>
  </si>
  <si>
    <t>TIP KAPACITETA</t>
  </si>
  <si>
    <t>Hoteli</t>
  </si>
  <si>
    <t>Kampovi</t>
  </si>
  <si>
    <t>Apartmanska naselja</t>
  </si>
  <si>
    <t>Mali iznajmljivači (priv. smještaj)</t>
  </si>
  <si>
    <t>Nautičari</t>
  </si>
  <si>
    <t>Hosteli</t>
  </si>
  <si>
    <t>Kuća i stan za odmor</t>
  </si>
  <si>
    <t>Nekategorizirani objekt</t>
  </si>
  <si>
    <t>TOP 16 - DOLASCI</t>
  </si>
  <si>
    <t>R.br.</t>
  </si>
  <si>
    <t>Zemlja</t>
  </si>
  <si>
    <t>Dolasci 2015</t>
  </si>
  <si>
    <t>Dolasci 2014</t>
  </si>
  <si>
    <t>Indeks</t>
  </si>
  <si>
    <t>1.</t>
  </si>
  <si>
    <t>2.</t>
  </si>
  <si>
    <t>Hrvatska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</si>
  <si>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</si>
  <si>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</si>
  <si>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</si>
  <si>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</si>
  <si>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</si>
  <si>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</si>
  <si>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</si>
  <si>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</si>
  <si>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</si>
  <si>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Češka</t>
  </si>
  <si>
    <t>12.</t>
  </si>
  <si>
    <t>13.</t>
  </si>
  <si>
    <t>14.</t>
  </si>
  <si>
    <t>15.</t>
  </si>
  <si>
    <t>16.</t>
  </si>
  <si>
    <t>TOP 16 - NOĆENJA</t>
  </si>
  <si>
    <t>Noćenja 2015</t>
  </si>
  <si>
    <t>Noćenja 2014</t>
  </si>
  <si>
    <t>Srbija</t>
  </si>
  <si>
    <t>UKUPAN BROJ DOLASKA I NOĆENJA TURISTA U GRADU PULI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</si>
</sst>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#\ ##0\ ##0"/>
    <numFmt numFmtId="165" formatCode="#\ ##0"/>
    <numFmt numFmtId="166" formatCode="0.0"/>
    <numFmt numFmtId="168" formatCode="_(* #,##0_);_(* \(#,##0\);_(* &quot;-&quot;??_);_(@_)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 CE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13" fillId="0" borderId="0"/>
  </cellStyleXfs>
  <cellXfs count="101">
    <xf numFmtId="0" fontId="0" fillId="0" borderId="0" xfId="0"/>
    <xf numFmtId="0" fontId="6" fillId="0" borderId="0" xfId="2" applyFont="1" applyBorder="1"/>
    <xf numFmtId="1" fontId="6" fillId="0" borderId="0" xfId="2" applyNumberFormat="1" applyFont="1" applyBorder="1"/>
    <xf numFmtId="0" fontId="7" fillId="0" borderId="0" xfId="2" applyFont="1" applyAlignment="1">
      <alignment horizontal="center"/>
    </xf>
    <xf numFmtId="0" fontId="7" fillId="0" borderId="1" xfId="2" applyFont="1" applyBorder="1" applyAlignment="1"/>
    <xf numFmtId="0" fontId="7" fillId="0" borderId="10" xfId="2" applyFont="1" applyBorder="1" applyAlignment="1"/>
    <xf numFmtId="164" fontId="7" fillId="2" borderId="5" xfId="2" applyNumberFormat="1" applyFont="1" applyFill="1" applyBorder="1" applyAlignment="1"/>
    <xf numFmtId="1" fontId="7" fillId="0" borderId="6" xfId="2" applyNumberFormat="1" applyFont="1" applyBorder="1" applyAlignment="1"/>
    <xf numFmtId="0" fontId="7" fillId="0" borderId="11" xfId="2" applyFont="1" applyBorder="1" applyAlignment="1"/>
    <xf numFmtId="164" fontId="7" fillId="2" borderId="12" xfId="2" applyNumberFormat="1" applyFont="1" applyFill="1" applyBorder="1" applyAlignment="1">
      <alignment horizontal="right"/>
    </xf>
    <xf numFmtId="1" fontId="7" fillId="0" borderId="13" xfId="2" applyNumberFormat="1" applyFont="1" applyBorder="1" applyAlignment="1"/>
    <xf numFmtId="164" fontId="7" fillId="2" borderId="12" xfId="2" applyNumberFormat="1" applyFont="1" applyFill="1" applyBorder="1" applyAlignment="1"/>
    <xf numFmtId="1" fontId="7" fillId="0" borderId="14" xfId="2" applyNumberFormat="1" applyFont="1" applyBorder="1" applyAlignment="1"/>
    <xf numFmtId="3" fontId="7" fillId="2" borderId="12" xfId="2" applyNumberFormat="1" applyFont="1" applyFill="1" applyBorder="1" applyAlignment="1"/>
    <xf numFmtId="0" fontId="5" fillId="2" borderId="12" xfId="1" applyNumberFormat="1" applyFont="1" applyFill="1" applyBorder="1" applyAlignment="1"/>
    <xf numFmtId="0" fontId="4" fillId="0" borderId="12" xfId="2" applyFont="1" applyBorder="1" applyAlignment="1"/>
    <xf numFmtId="1" fontId="4" fillId="0" borderId="12" xfId="2" applyNumberFormat="1" applyFont="1" applyBorder="1" applyAlignment="1"/>
    <xf numFmtId="3" fontId="4" fillId="2" borderId="12" xfId="2" applyNumberFormat="1" applyFont="1" applyFill="1" applyBorder="1" applyAlignment="1"/>
    <xf numFmtId="0" fontId="4" fillId="0" borderId="12" xfId="2" applyFont="1" applyBorder="1"/>
    <xf numFmtId="165" fontId="4" fillId="2" borderId="12" xfId="2" applyNumberFormat="1" applyFont="1" applyFill="1" applyBorder="1" applyAlignment="1">
      <alignment horizontal="right"/>
    </xf>
    <xf numFmtId="165" fontId="4" fillId="2" borderId="12" xfId="2" applyNumberFormat="1" applyFont="1" applyFill="1" applyBorder="1"/>
    <xf numFmtId="0" fontId="8" fillId="0" borderId="0" xfId="2" applyFont="1" applyAlignment="1">
      <alignment horizontal="center"/>
    </xf>
    <xf numFmtId="0" fontId="7" fillId="3" borderId="7" xfId="2" applyFont="1" applyFill="1" applyBorder="1" applyAlignment="1">
      <alignment vertical="center"/>
    </xf>
    <xf numFmtId="0" fontId="7" fillId="3" borderId="8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wrapText="1"/>
    </xf>
    <xf numFmtId="0" fontId="7" fillId="4" borderId="3" xfId="2" applyFont="1" applyFill="1" applyBorder="1" applyAlignment="1">
      <alignment horizontal="center" wrapText="1"/>
    </xf>
    <xf numFmtId="0" fontId="7" fillId="4" borderId="4" xfId="2" applyFont="1" applyFill="1" applyBorder="1" applyAlignment="1">
      <alignment horizontal="center"/>
    </xf>
    <xf numFmtId="0" fontId="7" fillId="4" borderId="5" xfId="2" applyFont="1" applyFill="1" applyBorder="1" applyAlignment="1">
      <alignment horizontal="center"/>
    </xf>
    <xf numFmtId="0" fontId="7" fillId="4" borderId="6" xfId="2" applyFont="1" applyFill="1" applyBorder="1" applyAlignment="1">
      <alignment horizontal="center"/>
    </xf>
    <xf numFmtId="0" fontId="10" fillId="0" borderId="0" xfId="3" applyFont="1" applyBorder="1" applyAlignment="1">
      <alignment wrapText="1"/>
    </xf>
    <xf numFmtId="2" fontId="0" fillId="0" borderId="0" xfId="0" applyNumberFormat="1"/>
    <xf numFmtId="0" fontId="7" fillId="0" borderId="0" xfId="0" applyFont="1" applyAlignment="1">
      <alignment horizontal="center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3" fillId="0" borderId="19" xfId="3" applyNumberFormat="1" applyFont="1" applyBorder="1" applyAlignment="1">
      <alignment horizontal="center" vertical="center" wrapText="1"/>
    </xf>
    <xf numFmtId="3" fontId="11" fillId="0" borderId="20" xfId="3" applyNumberFormat="1" applyFont="1" applyBorder="1" applyAlignment="1">
      <alignment horizontal="right"/>
    </xf>
    <xf numFmtId="3" fontId="11" fillId="0" borderId="21" xfId="0" applyNumberFormat="1" applyFont="1" applyBorder="1"/>
    <xf numFmtId="3" fontId="3" fillId="0" borderId="22" xfId="3" applyNumberFormat="1" applyFont="1" applyBorder="1" applyAlignment="1">
      <alignment horizontal="center" vertical="center" wrapText="1"/>
    </xf>
    <xf numFmtId="3" fontId="11" fillId="0" borderId="23" xfId="3" applyNumberFormat="1" applyFont="1" applyBorder="1" applyAlignment="1">
      <alignment horizontal="right"/>
    </xf>
    <xf numFmtId="3" fontId="11" fillId="0" borderId="24" xfId="0" applyNumberFormat="1" applyFont="1" applyBorder="1"/>
    <xf numFmtId="3" fontId="3" fillId="0" borderId="22" xfId="3" applyNumberFormat="1" applyFont="1" applyBorder="1" applyAlignment="1">
      <alignment horizontal="center" vertical="center"/>
    </xf>
    <xf numFmtId="3" fontId="3" fillId="0" borderId="25" xfId="3" applyNumberFormat="1" applyFont="1" applyBorder="1" applyAlignment="1">
      <alignment horizontal="center" vertical="center"/>
    </xf>
    <xf numFmtId="3" fontId="11" fillId="0" borderId="26" xfId="3" applyNumberFormat="1" applyFont="1" applyBorder="1" applyAlignment="1">
      <alignment horizontal="right"/>
    </xf>
    <xf numFmtId="3" fontId="11" fillId="0" borderId="27" xfId="0" applyNumberFormat="1" applyFont="1" applyBorder="1"/>
    <xf numFmtId="3" fontId="3" fillId="0" borderId="16" xfId="3" applyNumberFormat="1" applyFont="1" applyBorder="1" applyAlignment="1">
      <alignment horizontal="center" vertical="center"/>
    </xf>
    <xf numFmtId="3" fontId="11" fillId="0" borderId="17" xfId="0" applyNumberFormat="1" applyFont="1" applyBorder="1"/>
    <xf numFmtId="3" fontId="11" fillId="0" borderId="18" xfId="0" applyNumberFormat="1" applyFont="1" applyBorder="1"/>
    <xf numFmtId="0" fontId="12" fillId="0" borderId="0" xfId="2" applyFont="1" applyBorder="1"/>
    <xf numFmtId="0" fontId="11" fillId="0" borderId="0" xfId="4" applyFont="1"/>
    <xf numFmtId="1" fontId="11" fillId="0" borderId="0" xfId="4" applyNumberFormat="1" applyFont="1"/>
    <xf numFmtId="0" fontId="11" fillId="0" borderId="15" xfId="4" applyFont="1" applyFill="1" applyBorder="1" applyAlignment="1"/>
    <xf numFmtId="0" fontId="11" fillId="0" borderId="12" xfId="4" applyFont="1" applyBorder="1"/>
    <xf numFmtId="0" fontId="14" fillId="0" borderId="12" xfId="4" applyFont="1" applyFill="1" applyBorder="1" applyAlignment="1">
      <alignment horizontal="center"/>
    </xf>
    <xf numFmtId="1" fontId="11" fillId="0" borderId="12" xfId="4" applyNumberFormat="1" applyFont="1" applyBorder="1"/>
    <xf numFmtId="0" fontId="11" fillId="0" borderId="13" xfId="4" applyFont="1" applyBorder="1"/>
    <xf numFmtId="0" fontId="14" fillId="0" borderId="15" xfId="4" applyFont="1" applyFill="1" applyBorder="1" applyAlignment="1">
      <alignment horizontal="left"/>
    </xf>
    <xf numFmtId="3" fontId="11" fillId="0" borderId="12" xfId="4" applyNumberFormat="1" applyFont="1" applyBorder="1"/>
    <xf numFmtId="3" fontId="11" fillId="0" borderId="12" xfId="4" applyNumberFormat="1" applyFont="1" applyFill="1" applyBorder="1" applyAlignment="1"/>
    <xf numFmtId="166" fontId="11" fillId="0" borderId="13" xfId="4" applyNumberFormat="1" applyFont="1" applyBorder="1"/>
    <xf numFmtId="0" fontId="15" fillId="0" borderId="15" xfId="4" applyFont="1" applyFill="1" applyBorder="1" applyAlignment="1">
      <alignment horizontal="left"/>
    </xf>
    <xf numFmtId="0" fontId="11" fillId="0" borderId="12" xfId="4" applyFont="1" applyFill="1" applyBorder="1" applyAlignment="1"/>
    <xf numFmtId="0" fontId="3" fillId="0" borderId="29" xfId="4" applyFont="1" applyFill="1" applyBorder="1" applyAlignment="1">
      <alignment horizontal="left"/>
    </xf>
    <xf numFmtId="3" fontId="11" fillId="0" borderId="8" xfId="4" applyNumberFormat="1" applyFont="1" applyBorder="1"/>
    <xf numFmtId="1" fontId="11" fillId="0" borderId="8" xfId="4" applyNumberFormat="1" applyFont="1" applyBorder="1"/>
    <xf numFmtId="3" fontId="11" fillId="0" borderId="8" xfId="4" applyNumberFormat="1" applyFont="1" applyFill="1" applyBorder="1" applyAlignment="1"/>
    <xf numFmtId="166" fontId="11" fillId="0" borderId="30" xfId="4" applyNumberFormat="1" applyFont="1" applyBorder="1"/>
    <xf numFmtId="0" fontId="12" fillId="0" borderId="0" xfId="4" applyFont="1"/>
    <xf numFmtId="3" fontId="11" fillId="0" borderId="0" xfId="4" applyNumberFormat="1" applyFont="1" applyFill="1" applyBorder="1" applyAlignment="1"/>
    <xf numFmtId="0" fontId="7" fillId="3" borderId="6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vertical="center"/>
    </xf>
    <xf numFmtId="0" fontId="7" fillId="3" borderId="12" xfId="2" applyFont="1" applyFill="1" applyBorder="1" applyAlignment="1">
      <alignment horizontal="center" vertical="center"/>
    </xf>
    <xf numFmtId="0" fontId="7" fillId="3" borderId="12" xfId="2" applyFont="1" applyFill="1" applyBorder="1" applyAlignment="1">
      <alignment horizontal="center" vertical="center" wrapText="1"/>
    </xf>
    <xf numFmtId="0" fontId="7" fillId="3" borderId="13" xfId="4" applyFont="1" applyFill="1" applyBorder="1" applyAlignment="1">
      <alignment vertical="center" wrapText="1"/>
    </xf>
    <xf numFmtId="0" fontId="7" fillId="5" borderId="28" xfId="2" applyFont="1" applyFill="1" applyBorder="1" applyAlignment="1"/>
    <xf numFmtId="0" fontId="11" fillId="0" borderId="0" xfId="0" applyFont="1"/>
    <xf numFmtId="0" fontId="11" fillId="0" borderId="15" xfId="0" applyFont="1" applyBorder="1"/>
    <xf numFmtId="0" fontId="11" fillId="0" borderId="12" xfId="0" applyFont="1" applyBorder="1"/>
    <xf numFmtId="168" fontId="11" fillId="0" borderId="12" xfId="1" applyNumberFormat="1" applyFont="1" applyBorder="1"/>
    <xf numFmtId="1" fontId="11" fillId="0" borderId="13" xfId="0" applyNumberFormat="1" applyFont="1" applyBorder="1"/>
    <xf numFmtId="3" fontId="11" fillId="0" borderId="12" xfId="0" applyNumberFormat="1" applyFont="1" applyBorder="1"/>
    <xf numFmtId="0" fontId="11" fillId="0" borderId="29" xfId="0" applyFont="1" applyBorder="1"/>
    <xf numFmtId="0" fontId="11" fillId="0" borderId="8" xfId="0" applyFont="1" applyBorder="1"/>
    <xf numFmtId="3" fontId="11" fillId="0" borderId="8" xfId="0" applyNumberFormat="1" applyFont="1" applyBorder="1"/>
    <xf numFmtId="1" fontId="11" fillId="0" borderId="30" xfId="0" applyNumberFormat="1" applyFont="1" applyBorder="1"/>
    <xf numFmtId="0" fontId="16" fillId="0" borderId="0" xfId="0" applyFont="1"/>
    <xf numFmtId="0" fontId="11" fillId="0" borderId="15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168" fontId="11" fillId="0" borderId="12" xfId="1" applyNumberFormat="1" applyFont="1" applyBorder="1" applyAlignment="1"/>
    <xf numFmtId="1" fontId="11" fillId="0" borderId="13" xfId="0" applyNumberFormat="1" applyFont="1" applyBorder="1" applyAlignment="1">
      <alignment horizontal="right"/>
    </xf>
    <xf numFmtId="3" fontId="11" fillId="0" borderId="12" xfId="0" applyNumberFormat="1" applyFont="1" applyBorder="1" applyAlignment="1"/>
    <xf numFmtId="0" fontId="11" fillId="0" borderId="29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3" fontId="11" fillId="0" borderId="8" xfId="0" applyNumberFormat="1" applyFont="1" applyBorder="1" applyAlignment="1"/>
    <xf numFmtId="1" fontId="11" fillId="0" borderId="30" xfId="0" applyNumberFormat="1" applyFont="1" applyBorder="1" applyAlignment="1">
      <alignment horizontal="right"/>
    </xf>
    <xf numFmtId="0" fontId="7" fillId="3" borderId="28" xfId="0" applyFont="1" applyFill="1" applyBorder="1"/>
    <xf numFmtId="0" fontId="7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17" fillId="3" borderId="28" xfId="0" applyFont="1" applyFill="1" applyBorder="1" applyAlignment="1">
      <alignment horizontal="left"/>
    </xf>
  </cellXfs>
  <cellStyles count="5">
    <cellStyle name="Comma" xfId="1" builtinId="3"/>
    <cellStyle name="Normal" xfId="0" builtinId="0"/>
    <cellStyle name="Normal_KAPACITETI 2006" xfId="4"/>
    <cellStyle name="Normal_ZEMLJE-eng (2)" xfId="3"/>
    <cellStyle name="Obično_Pu90-98-noc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TOP 16 - Noćenja</a:t>
            </a:r>
          </a:p>
        </c:rich>
      </c:tx>
      <c:layout>
        <c:manualLayout>
          <c:xMode val="edge"/>
          <c:yMode val="edge"/>
          <c:x val="0.37740284179883216"/>
          <c:y val="3.3249130260623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78734064560398"/>
          <c:y val="0.18414902913576175"/>
          <c:w val="0.62958446419897351"/>
          <c:h val="0.57546571604925556"/>
        </c:manualLayout>
      </c:layout>
      <c:barChart>
        <c:barDir val="col"/>
        <c:grouping val="clustered"/>
        <c:varyColors val="0"/>
        <c:ser>
          <c:idx val="0"/>
          <c:order val="0"/>
          <c:tx>
            <c:v>2015. godina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[1]noćenja!$C$6:$C$21</c:f>
              <c:strCache>
                <c:ptCount val="16"/>
                <c:pt idx="0">
                  <c:v>Njemačka</c:v>
                </c:pt>
                <c:pt idx="1">
                  <c:v>Italija</c:v>
                </c:pt>
                <c:pt idx="2">
                  <c:v>Velika Britanija</c:v>
                </c:pt>
                <c:pt idx="3">
                  <c:v>Hrvatska</c:v>
                </c:pt>
                <c:pt idx="4">
                  <c:v>Austrija</c:v>
                </c:pt>
                <c:pt idx="5">
                  <c:v>Slovenija</c:v>
                </c:pt>
                <c:pt idx="6">
                  <c:v>Poljska</c:v>
                </c:pt>
                <c:pt idx="7">
                  <c:v>Mađarska</c:v>
                </c:pt>
                <c:pt idx="8">
                  <c:v>Nizozemska</c:v>
                </c:pt>
                <c:pt idx="9">
                  <c:v>Češka</c:v>
                </c:pt>
                <c:pt idx="10">
                  <c:v>Švedska</c:v>
                </c:pt>
                <c:pt idx="11">
                  <c:v>Francuska</c:v>
                </c:pt>
                <c:pt idx="12">
                  <c:v>Belgija</c:v>
                </c:pt>
                <c:pt idx="13">
                  <c:v>Rusija</c:v>
                </c:pt>
                <c:pt idx="14">
                  <c:v>Srbija</c:v>
                </c:pt>
                <c:pt idx="15">
                  <c:v>Norveška</c:v>
                </c:pt>
              </c:strCache>
            </c:strRef>
          </c:cat>
          <c:val>
            <c:numRef>
              <c:f>[1]noćenja!$D$6:$D$21</c:f>
              <c:numCache>
                <c:formatCode>General</c:formatCode>
                <c:ptCount val="16"/>
                <c:pt idx="0">
                  <c:v>381874</c:v>
                </c:pt>
                <c:pt idx="1">
                  <c:v>163635</c:v>
                </c:pt>
                <c:pt idx="2">
                  <c:v>124780</c:v>
                </c:pt>
                <c:pt idx="3">
                  <c:v>124271</c:v>
                </c:pt>
                <c:pt idx="4">
                  <c:v>123234</c:v>
                </c:pt>
                <c:pt idx="5">
                  <c:v>92127</c:v>
                </c:pt>
                <c:pt idx="6">
                  <c:v>67336</c:v>
                </c:pt>
                <c:pt idx="7">
                  <c:v>53828</c:v>
                </c:pt>
                <c:pt idx="8">
                  <c:v>48008</c:v>
                </c:pt>
                <c:pt idx="9">
                  <c:v>41530</c:v>
                </c:pt>
                <c:pt idx="10">
                  <c:v>40701</c:v>
                </c:pt>
                <c:pt idx="11">
                  <c:v>36190</c:v>
                </c:pt>
                <c:pt idx="12">
                  <c:v>30922</c:v>
                </c:pt>
                <c:pt idx="13">
                  <c:v>29745</c:v>
                </c:pt>
                <c:pt idx="14">
                  <c:v>29459</c:v>
                </c:pt>
                <c:pt idx="15">
                  <c:v>27180</c:v>
                </c:pt>
              </c:numCache>
            </c:numRef>
          </c:val>
        </c:ser>
        <c:ser>
          <c:idx val="1"/>
          <c:order val="1"/>
          <c:tx>
            <c:v>2014. godina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[1]noćenja!$C$6:$C$21</c:f>
              <c:strCache>
                <c:ptCount val="16"/>
                <c:pt idx="0">
                  <c:v>Njemačka</c:v>
                </c:pt>
                <c:pt idx="1">
                  <c:v>Italija</c:v>
                </c:pt>
                <c:pt idx="2">
                  <c:v>Velika Britanija</c:v>
                </c:pt>
                <c:pt idx="3">
                  <c:v>Hrvatska</c:v>
                </c:pt>
                <c:pt idx="4">
                  <c:v>Austrija</c:v>
                </c:pt>
                <c:pt idx="5">
                  <c:v>Slovenija</c:v>
                </c:pt>
                <c:pt idx="6">
                  <c:v>Poljska</c:v>
                </c:pt>
                <c:pt idx="7">
                  <c:v>Mađarska</c:v>
                </c:pt>
                <c:pt idx="8">
                  <c:v>Nizozemska</c:v>
                </c:pt>
                <c:pt idx="9">
                  <c:v>Češka</c:v>
                </c:pt>
                <c:pt idx="10">
                  <c:v>Švedska</c:v>
                </c:pt>
                <c:pt idx="11">
                  <c:v>Francuska</c:v>
                </c:pt>
                <c:pt idx="12">
                  <c:v>Belgija</c:v>
                </c:pt>
                <c:pt idx="13">
                  <c:v>Rusija</c:v>
                </c:pt>
                <c:pt idx="14">
                  <c:v>Srbija</c:v>
                </c:pt>
                <c:pt idx="15">
                  <c:v>Norveška</c:v>
                </c:pt>
              </c:strCache>
            </c:strRef>
          </c:cat>
          <c:val>
            <c:numRef>
              <c:f>[1]noćenja!$E$6:$E$21</c:f>
              <c:numCache>
                <c:formatCode>General</c:formatCode>
                <c:ptCount val="16"/>
                <c:pt idx="0">
                  <c:v>374439</c:v>
                </c:pt>
                <c:pt idx="1">
                  <c:v>140008</c:v>
                </c:pt>
                <c:pt idx="2">
                  <c:v>108695</c:v>
                </c:pt>
                <c:pt idx="3">
                  <c:v>113988</c:v>
                </c:pt>
                <c:pt idx="4">
                  <c:v>110690</c:v>
                </c:pt>
                <c:pt idx="5">
                  <c:v>82373</c:v>
                </c:pt>
                <c:pt idx="6">
                  <c:v>61090</c:v>
                </c:pt>
                <c:pt idx="7">
                  <c:v>46150</c:v>
                </c:pt>
                <c:pt idx="8">
                  <c:v>53493</c:v>
                </c:pt>
                <c:pt idx="9">
                  <c:v>41048</c:v>
                </c:pt>
                <c:pt idx="10">
                  <c:v>41478</c:v>
                </c:pt>
                <c:pt idx="11">
                  <c:v>39267</c:v>
                </c:pt>
                <c:pt idx="12">
                  <c:v>32990</c:v>
                </c:pt>
                <c:pt idx="13">
                  <c:v>38835</c:v>
                </c:pt>
                <c:pt idx="14">
                  <c:v>24317</c:v>
                </c:pt>
                <c:pt idx="15">
                  <c:v>35193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156528"/>
        <c:axId val="1113161424"/>
      </c:barChart>
      <c:catAx>
        <c:axId val="111315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1316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3161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13156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50282447493304"/>
          <c:y val="0.41433531555546399"/>
          <c:w val="0.18261427828975749"/>
          <c:h val="0.11509314320985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TOP 16 - Dolasci</a:t>
            </a:r>
          </a:p>
        </c:rich>
      </c:tx>
      <c:layout>
        <c:manualLayout>
          <c:xMode val="edge"/>
          <c:yMode val="edge"/>
          <c:x val="0.37944499773888396"/>
          <c:y val="3.1332551379468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76453167481601"/>
          <c:y val="0.18538426232852262"/>
          <c:w val="0.62590693552255161"/>
          <c:h val="0.50654291396807594"/>
        </c:manualLayout>
      </c:layout>
      <c:barChart>
        <c:barDir val="col"/>
        <c:grouping val="clustered"/>
        <c:varyColors val="0"/>
        <c:ser>
          <c:idx val="0"/>
          <c:order val="0"/>
          <c:tx>
            <c:v>2015. godina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'[1]dolasci  '!$C$4:$C$19</c:f>
              <c:strCache>
                <c:ptCount val="16"/>
                <c:pt idx="0">
                  <c:v>Njemačka</c:v>
                </c:pt>
                <c:pt idx="1">
                  <c:v>Hrvatska</c:v>
                </c:pt>
                <c:pt idx="2">
                  <c:v>Italija</c:v>
                </c:pt>
                <c:pt idx="3">
                  <c:v>Austrija</c:v>
                </c:pt>
                <c:pt idx="4">
                  <c:v>Velika Britanija</c:v>
                </c:pt>
                <c:pt idx="5">
                  <c:v>Slovenija</c:v>
                </c:pt>
                <c:pt idx="6">
                  <c:v>Poljska</c:v>
                </c:pt>
                <c:pt idx="7">
                  <c:v>Mađarska</c:v>
                </c:pt>
                <c:pt idx="8">
                  <c:v>Francuska</c:v>
                </c:pt>
                <c:pt idx="9">
                  <c:v>Nizozemska</c:v>
                </c:pt>
                <c:pt idx="10">
                  <c:v>Češka</c:v>
                </c:pt>
                <c:pt idx="11">
                  <c:v>Švedska</c:v>
                </c:pt>
                <c:pt idx="12">
                  <c:v>Belgija</c:v>
                </c:pt>
                <c:pt idx="13">
                  <c:v>SAD</c:v>
                </c:pt>
                <c:pt idx="14">
                  <c:v>Švicarska</c:v>
                </c:pt>
                <c:pt idx="15">
                  <c:v>Norveška</c:v>
                </c:pt>
              </c:strCache>
            </c:strRef>
          </c:cat>
          <c:val>
            <c:numRef>
              <c:f>'[1]dolasci  '!$D$4:$D$19</c:f>
              <c:numCache>
                <c:formatCode>General</c:formatCode>
                <c:ptCount val="16"/>
                <c:pt idx="0">
                  <c:v>53318</c:v>
                </c:pt>
                <c:pt idx="1">
                  <c:v>34091</c:v>
                </c:pt>
                <c:pt idx="2">
                  <c:v>33557</c:v>
                </c:pt>
                <c:pt idx="3">
                  <c:v>24078</c:v>
                </c:pt>
                <c:pt idx="4">
                  <c:v>21108</c:v>
                </c:pt>
                <c:pt idx="5">
                  <c:v>20583</c:v>
                </c:pt>
                <c:pt idx="6">
                  <c:v>10821</c:v>
                </c:pt>
                <c:pt idx="7">
                  <c:v>10545</c:v>
                </c:pt>
                <c:pt idx="8">
                  <c:v>9156</c:v>
                </c:pt>
                <c:pt idx="9">
                  <c:v>8724</c:v>
                </c:pt>
                <c:pt idx="10">
                  <c:v>7030</c:v>
                </c:pt>
                <c:pt idx="11">
                  <c:v>6930</c:v>
                </c:pt>
                <c:pt idx="12">
                  <c:v>6324</c:v>
                </c:pt>
                <c:pt idx="13">
                  <c:v>4825</c:v>
                </c:pt>
                <c:pt idx="14">
                  <c:v>4810</c:v>
                </c:pt>
                <c:pt idx="15">
                  <c:v>4669</c:v>
                </c:pt>
              </c:numCache>
            </c:numRef>
          </c:val>
        </c:ser>
        <c:ser>
          <c:idx val="1"/>
          <c:order val="1"/>
          <c:tx>
            <c:v>2014. godina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'[1]dolasci  '!$C$4:$C$19</c:f>
              <c:strCache>
                <c:ptCount val="16"/>
                <c:pt idx="0">
                  <c:v>Njemačka</c:v>
                </c:pt>
                <c:pt idx="1">
                  <c:v>Hrvatska</c:v>
                </c:pt>
                <c:pt idx="2">
                  <c:v>Italija</c:v>
                </c:pt>
                <c:pt idx="3">
                  <c:v>Austrija</c:v>
                </c:pt>
                <c:pt idx="4">
                  <c:v>Velika Britanija</c:v>
                </c:pt>
                <c:pt idx="5">
                  <c:v>Slovenija</c:v>
                </c:pt>
                <c:pt idx="6">
                  <c:v>Poljska</c:v>
                </c:pt>
                <c:pt idx="7">
                  <c:v>Mađarska</c:v>
                </c:pt>
                <c:pt idx="8">
                  <c:v>Francuska</c:v>
                </c:pt>
                <c:pt idx="9">
                  <c:v>Nizozemska</c:v>
                </c:pt>
                <c:pt idx="10">
                  <c:v>Češka</c:v>
                </c:pt>
                <c:pt idx="11">
                  <c:v>Švedska</c:v>
                </c:pt>
                <c:pt idx="12">
                  <c:v>Belgija</c:v>
                </c:pt>
                <c:pt idx="13">
                  <c:v>SAD</c:v>
                </c:pt>
                <c:pt idx="14">
                  <c:v>Švicarska</c:v>
                </c:pt>
                <c:pt idx="15">
                  <c:v>Norveška</c:v>
                </c:pt>
              </c:strCache>
            </c:strRef>
          </c:cat>
          <c:val>
            <c:numRef>
              <c:f>'[1]dolasci  '!$E$4:$E$19</c:f>
              <c:numCache>
                <c:formatCode>General</c:formatCode>
                <c:ptCount val="16"/>
                <c:pt idx="0">
                  <c:v>52127</c:v>
                </c:pt>
                <c:pt idx="1">
                  <c:v>32518</c:v>
                </c:pt>
                <c:pt idx="2">
                  <c:v>29145</c:v>
                </c:pt>
                <c:pt idx="3">
                  <c:v>20958</c:v>
                </c:pt>
                <c:pt idx="4">
                  <c:v>18638</c:v>
                </c:pt>
                <c:pt idx="5">
                  <c:v>17191</c:v>
                </c:pt>
                <c:pt idx="6">
                  <c:v>9607</c:v>
                </c:pt>
                <c:pt idx="7">
                  <c:v>9480</c:v>
                </c:pt>
                <c:pt idx="8">
                  <c:v>9976</c:v>
                </c:pt>
                <c:pt idx="9">
                  <c:v>9382</c:v>
                </c:pt>
                <c:pt idx="10">
                  <c:v>6939</c:v>
                </c:pt>
                <c:pt idx="11">
                  <c:v>6921</c:v>
                </c:pt>
                <c:pt idx="12">
                  <c:v>6266</c:v>
                </c:pt>
                <c:pt idx="13">
                  <c:v>3899</c:v>
                </c:pt>
                <c:pt idx="14">
                  <c:v>4528</c:v>
                </c:pt>
                <c:pt idx="15">
                  <c:v>5893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990272"/>
        <c:axId val="1157984832"/>
      </c:barChart>
      <c:catAx>
        <c:axId val="115799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Zemlja</a:t>
                </a:r>
              </a:p>
            </c:rich>
          </c:tx>
          <c:layout>
            <c:manualLayout>
              <c:xMode val="edge"/>
              <c:yMode val="edge"/>
              <c:x val="0.44504997398345736"/>
              <c:y val="0.900810852159722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5798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7984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Broj turista</a:t>
                </a:r>
              </a:p>
            </c:rich>
          </c:tx>
          <c:layout>
            <c:manualLayout>
              <c:xMode val="edge"/>
              <c:yMode val="edge"/>
              <c:x val="2.8369719457112818E-2"/>
              <c:y val="0.34465806517415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57990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17564932413267"/>
          <c:y val="0.38382375439849048"/>
          <c:w val="0.16667210181053782"/>
          <c:h val="0.112274975776429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5</xdr:col>
      <xdr:colOff>685800</xdr:colOff>
      <xdr:row>60</xdr:row>
      <xdr:rowOff>9525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11649075"/>
          <a:ext cx="55054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hr-HR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Ako usporedimo broj turista ostvarenih prema dobnim skupinama sa 2014. godinom možemo vidjeti da je porast u svim dobnim skupinama. Najveći porast u apsolutnim brojkama bilježi četvrta dobna skupina od 30-49 godina, i to rast od 10.967 turista ili 8%. Ukupno je u 2015. godini došlo više 8% turista nego u 2014. godini tj. 22.051 turist. </a:t>
          </a:r>
        </a:p>
      </xdr:txBody>
    </xdr:sp>
    <xdr:clientData/>
  </xdr:twoCellAnchor>
  <xdr:twoCellAnchor>
    <xdr:from>
      <xdr:col>0</xdr:col>
      <xdr:colOff>0</xdr:colOff>
      <xdr:row>80</xdr:row>
      <xdr:rowOff>0</xdr:rowOff>
    </xdr:from>
    <xdr:to>
      <xdr:col>7</xdr:col>
      <xdr:colOff>381000</xdr:colOff>
      <xdr:row>85</xdr:row>
      <xdr:rowOff>28575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0" y="17202150"/>
          <a:ext cx="70199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hr-HR" sz="11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Iz priložene tabele, ako izuzmemo  kuće za odmor i nekategorizirane objekte, vidljivo je da se prosječno najduže zadržavaju nautičari (7,1 dan) i gosti koji odsjedaju u apartmanskim naseljima (6,6 dana), slijede mali iznajmljivači 6,2 dana, kampovi 5,7 dana, hosteli i hoteli 3,3 dana. Prosječni dani boravka u usporedbi sa prethodnom godinom smanjili su se u hotelima, kod malih iznajmljivača i u hostelima. U usporedbi sa 2014. godinom vidljiv je porast broja turista i noćenja u hotelima, privatnom smještaju, kod nautičara i u hostelima. Broj turista i ostvarenih noćenja pojedinačno po kapacitetu smanjio se u kampovima i u apartmanskim naseljima.</a:t>
          </a:r>
        </a:p>
      </xdr:txBody>
    </xdr:sp>
    <xdr:clientData/>
  </xdr:twoCellAnchor>
  <xdr:twoCellAnchor>
    <xdr:from>
      <xdr:col>0</xdr:col>
      <xdr:colOff>0</xdr:colOff>
      <xdr:row>107</xdr:row>
      <xdr:rowOff>19050</xdr:rowOff>
    </xdr:from>
    <xdr:to>
      <xdr:col>4</xdr:col>
      <xdr:colOff>590550</xdr:colOff>
      <xdr:row>113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0" y="22726650"/>
          <a:ext cx="61055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hr-HR" sz="11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Tabela TOP 16 - Dolasci prikazuje prvih 16 Zemalja iz kojih dolaze turisti. Nijemci prednjače po broju ostvarenih dolazaka i u odnosu na 2014. godinu ostvarili su 2% više dolazaka.  Slijede ih domaći gosti koji su u rastu u odnosu na 2014. godinu za 5%. Talijani su na 3. mjestu po ostvarenim dolascima i u odnosu na 2014. godinu bilježe rast od 15%. Rast broja dolazaka u odnosu na 2014. godinu evidentan je i kod Austrijanaca (15%), Britanaca (13%), Slovenaca (20%), Poljaka (13%), Mađara (11%), Čeha (1%), Belgijanaca (1%), gostiju iz SAD-a (24%), te Švicaraca (6%). Pad broja dolazaka bilježe Francuzi (8%), Nizozemci (7%) i Norvežani (21%). Šveđani su na razini 2014. godine. </a:t>
          </a:r>
        </a:p>
      </xdr:txBody>
    </xdr:sp>
    <xdr:clientData/>
  </xdr:twoCellAnchor>
  <xdr:twoCellAnchor>
    <xdr:from>
      <xdr:col>0</xdr:col>
      <xdr:colOff>0</xdr:colOff>
      <xdr:row>156</xdr:row>
      <xdr:rowOff>152400</xdr:rowOff>
    </xdr:from>
    <xdr:to>
      <xdr:col>5</xdr:col>
      <xdr:colOff>333375</xdr:colOff>
      <xdr:row>161</xdr:row>
      <xdr:rowOff>85726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0" y="32756475"/>
          <a:ext cx="6696075" cy="88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lnSpc>
              <a:spcPts val="1000"/>
            </a:lnSpc>
            <a:defRPr sz="1000"/>
          </a:pPr>
          <a:r>
            <a:rPr lang="hr-HR" sz="11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Tabela TOP 16 - Noćenja prikazuje prvih 16 zemalja po broju ostvarenih noćenja u Puli. Nijemci prednjače po broju ostvarenih noćenja i u odnosu na 2014. godinu bilježe rast od 2%. Na drugom mjestu su Talijani koji bilježe rast od također 17%, te ih slijede Britanci koji bilježe rast od 15%. Rast broja ostvarenih noćenja bilježe domaći gosti (9%), Austrijanci (11%), Slovenci (12%), Poljaci (10%), Mađari (17%), Česi (1%) i Srbi (21%). Pad broja noćenja bilježe Nizozemci (10%), Šveđani (2%), Francuzi (8%), Belgijanci (6%), te Rusi i Norvežani (23%).</a:t>
          </a:r>
          <a:r>
            <a:rPr lang="hr-HR" sz="1100" b="0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161</xdr:row>
      <xdr:rowOff>142876</xdr:rowOff>
    </xdr:from>
    <xdr:to>
      <xdr:col>6</xdr:col>
      <xdr:colOff>219075</xdr:colOff>
      <xdr:row>182</xdr:row>
      <xdr:rowOff>104776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114</xdr:row>
      <xdr:rowOff>0</xdr:rowOff>
    </xdr:from>
    <xdr:to>
      <xdr:col>6</xdr:col>
      <xdr:colOff>180975</xdr:colOff>
      <xdr:row>134</xdr:row>
      <xdr:rowOff>28575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qlimax/Desktop/2015%20god%20tz/TOP16-dolasci%20i%20nocenja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asci  "/>
      <sheetName val="noćenja"/>
    </sheetNames>
    <sheetDataSet>
      <sheetData sheetId="0">
        <row r="4">
          <cell r="C4" t="str">
            <v>Njemačka</v>
          </cell>
          <cell r="D4">
            <v>53318</v>
          </cell>
          <cell r="E4">
            <v>52127</v>
          </cell>
        </row>
        <row r="5">
          <cell r="C5" t="str">
            <v>Hrvatska</v>
          </cell>
          <cell r="D5">
            <v>34091</v>
          </cell>
          <cell r="E5">
            <v>32518</v>
          </cell>
        </row>
        <row r="6">
          <cell r="C6" t="str">
            <v>Italija</v>
          </cell>
          <cell r="D6">
            <v>33557</v>
          </cell>
          <cell r="E6">
            <v>29145</v>
          </cell>
        </row>
        <row r="7">
          <cell r="C7" t="str">
            <v>Austrija</v>
          </cell>
          <cell r="D7">
            <v>24078</v>
          </cell>
          <cell r="E7">
            <v>20958</v>
          </cell>
        </row>
        <row r="8">
          <cell r="C8" t="str">
            <v>Velika Britanija</v>
          </cell>
          <cell r="D8">
            <v>21108</v>
          </cell>
          <cell r="E8">
            <v>18638</v>
          </cell>
        </row>
        <row r="9">
          <cell r="C9" t="str">
            <v>Slovenija</v>
          </cell>
          <cell r="D9">
            <v>20583</v>
          </cell>
          <cell r="E9">
            <v>17191</v>
          </cell>
        </row>
        <row r="10">
          <cell r="C10" t="str">
            <v>Poljska</v>
          </cell>
          <cell r="D10">
            <v>10821</v>
          </cell>
          <cell r="E10">
            <v>9607</v>
          </cell>
        </row>
        <row r="11">
          <cell r="C11" t="str">
            <v>Mađarska</v>
          </cell>
          <cell r="D11">
            <v>10545</v>
          </cell>
          <cell r="E11">
            <v>9480</v>
          </cell>
        </row>
        <row r="12">
          <cell r="C12" t="str">
            <v>Francuska</v>
          </cell>
          <cell r="D12">
            <v>9156</v>
          </cell>
          <cell r="E12">
            <v>9976</v>
          </cell>
        </row>
        <row r="13">
          <cell r="C13" t="str">
            <v>Nizozemska</v>
          </cell>
          <cell r="D13">
            <v>8724</v>
          </cell>
          <cell r="E13">
            <v>9382</v>
          </cell>
        </row>
        <row r="14">
          <cell r="C14" t="str">
            <v>Češka</v>
          </cell>
          <cell r="D14">
            <v>7030</v>
          </cell>
          <cell r="E14">
            <v>6939</v>
          </cell>
        </row>
        <row r="15">
          <cell r="C15" t="str">
            <v>Švedska</v>
          </cell>
          <cell r="D15">
            <v>6930</v>
          </cell>
          <cell r="E15">
            <v>6921</v>
          </cell>
        </row>
        <row r="16">
          <cell r="C16" t="str">
            <v>Belgija</v>
          </cell>
          <cell r="D16">
            <v>6324</v>
          </cell>
          <cell r="E16">
            <v>6266</v>
          </cell>
        </row>
        <row r="17">
          <cell r="C17" t="str">
            <v>SAD</v>
          </cell>
          <cell r="D17">
            <v>4825</v>
          </cell>
          <cell r="E17">
            <v>3899</v>
          </cell>
        </row>
        <row r="18">
          <cell r="C18" t="str">
            <v>Švicarska</v>
          </cell>
          <cell r="D18">
            <v>4810</v>
          </cell>
          <cell r="E18">
            <v>4528</v>
          </cell>
        </row>
        <row r="19">
          <cell r="C19" t="str">
            <v>Norveška</v>
          </cell>
          <cell r="D19">
            <v>4669</v>
          </cell>
          <cell r="E19">
            <v>5893</v>
          </cell>
        </row>
      </sheetData>
      <sheetData sheetId="1">
        <row r="6">
          <cell r="C6" t="str">
            <v>Njemačka</v>
          </cell>
          <cell r="D6">
            <v>381874</v>
          </cell>
          <cell r="E6">
            <v>374439</v>
          </cell>
        </row>
        <row r="7">
          <cell r="C7" t="str">
            <v>Italija</v>
          </cell>
          <cell r="D7">
            <v>163635</v>
          </cell>
          <cell r="E7">
            <v>140008</v>
          </cell>
        </row>
        <row r="8">
          <cell r="C8" t="str">
            <v>Velika Britanija</v>
          </cell>
          <cell r="D8">
            <v>124780</v>
          </cell>
          <cell r="E8">
            <v>108695</v>
          </cell>
        </row>
        <row r="9">
          <cell r="C9" t="str">
            <v>Hrvatska</v>
          </cell>
          <cell r="D9">
            <v>124271</v>
          </cell>
          <cell r="E9">
            <v>113988</v>
          </cell>
        </row>
        <row r="10">
          <cell r="C10" t="str">
            <v>Austrija</v>
          </cell>
          <cell r="D10">
            <v>123234</v>
          </cell>
          <cell r="E10">
            <v>110690</v>
          </cell>
        </row>
        <row r="11">
          <cell r="C11" t="str">
            <v>Slovenija</v>
          </cell>
          <cell r="D11">
            <v>92127</v>
          </cell>
          <cell r="E11">
            <v>82373</v>
          </cell>
        </row>
        <row r="12">
          <cell r="C12" t="str">
            <v>Poljska</v>
          </cell>
          <cell r="D12">
            <v>67336</v>
          </cell>
          <cell r="E12">
            <v>61090</v>
          </cell>
        </row>
        <row r="13">
          <cell r="C13" t="str">
            <v>Mađarska</v>
          </cell>
          <cell r="D13">
            <v>53828</v>
          </cell>
          <cell r="E13">
            <v>46150</v>
          </cell>
        </row>
        <row r="14">
          <cell r="C14" t="str">
            <v>Nizozemska</v>
          </cell>
          <cell r="D14">
            <v>48008</v>
          </cell>
          <cell r="E14">
            <v>53493</v>
          </cell>
        </row>
        <row r="15">
          <cell r="C15" t="str">
            <v>Češka</v>
          </cell>
          <cell r="D15">
            <v>41530</v>
          </cell>
          <cell r="E15">
            <v>41048</v>
          </cell>
        </row>
        <row r="16">
          <cell r="C16" t="str">
            <v>Švedska</v>
          </cell>
          <cell r="D16">
            <v>40701</v>
          </cell>
          <cell r="E16">
            <v>41478</v>
          </cell>
        </row>
        <row r="17">
          <cell r="C17" t="str">
            <v>Francuska</v>
          </cell>
          <cell r="D17">
            <v>36190</v>
          </cell>
          <cell r="E17">
            <v>39267</v>
          </cell>
        </row>
        <row r="18">
          <cell r="C18" t="str">
            <v>Belgija</v>
          </cell>
          <cell r="D18">
            <v>30922</v>
          </cell>
          <cell r="E18">
            <v>32990</v>
          </cell>
        </row>
        <row r="19">
          <cell r="C19" t="str">
            <v>Rusija</v>
          </cell>
          <cell r="D19">
            <v>29745</v>
          </cell>
          <cell r="E19">
            <v>38835</v>
          </cell>
        </row>
        <row r="20">
          <cell r="C20" t="str">
            <v>Srbija</v>
          </cell>
          <cell r="D20">
            <v>29459</v>
          </cell>
          <cell r="E20">
            <v>24317</v>
          </cell>
        </row>
        <row r="21">
          <cell r="C21" t="str">
            <v>Norveška</v>
          </cell>
          <cell r="D21">
            <v>27180</v>
          </cell>
          <cell r="E21">
            <v>35193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4"/>
  <sheetViews>
    <sheetView tabSelected="1" topLeftCell="A130" workbookViewId="0">
      <selection activeCell="G152" sqref="G152"/>
    </sheetView>
  </sheetViews>
  <sheetFormatPr defaultRowHeight="15" x14ac:dyDescent="0.25"/>
  <cols>
    <col min="1" max="1" width="33" customWidth="1"/>
    <col min="2" max="2" width="13.42578125" customWidth="1"/>
    <col min="3" max="3" width="17.28515625" customWidth="1"/>
    <col min="4" max="4" width="19" customWidth="1"/>
    <col min="5" max="6" width="12.7109375" bestFit="1" customWidth="1"/>
    <col min="7" max="7" width="14.5703125" customWidth="1"/>
    <col min="8" max="8" width="14.42578125" customWidth="1"/>
    <col min="9" max="9" width="11.85546875" customWidth="1"/>
  </cols>
  <sheetData>
    <row r="3" spans="1:7" ht="22.5" x14ac:dyDescent="0.3">
      <c r="A3" s="21" t="s">
        <v>91</v>
      </c>
      <c r="B3" s="21"/>
      <c r="C3" s="21"/>
      <c r="D3" s="21"/>
      <c r="E3" s="21"/>
      <c r="F3" s="21"/>
      <c r="G3" s="21"/>
    </row>
    <row r="4" spans="1:7" ht="23.25" thickBot="1" x14ac:dyDescent="0.35">
      <c r="A4" s="21" t="s">
        <v>0</v>
      </c>
      <c r="B4" s="21"/>
      <c r="C4" s="21"/>
      <c r="D4" s="21"/>
      <c r="E4" s="21"/>
      <c r="F4" s="21"/>
      <c r="G4" s="21"/>
    </row>
    <row r="5" spans="1:7" ht="18.75" x14ac:dyDescent="0.3">
      <c r="A5" s="4"/>
      <c r="B5" s="25" t="s">
        <v>1</v>
      </c>
      <c r="C5" s="25"/>
      <c r="D5" s="26"/>
      <c r="E5" s="27" t="s">
        <v>2</v>
      </c>
      <c r="F5" s="28"/>
      <c r="G5" s="29"/>
    </row>
    <row r="6" spans="1:7" ht="57" thickBot="1" x14ac:dyDescent="0.3">
      <c r="A6" s="22" t="s">
        <v>3</v>
      </c>
      <c r="B6" s="23">
        <v>2014</v>
      </c>
      <c r="C6" s="23">
        <v>2015</v>
      </c>
      <c r="D6" s="24" t="s">
        <v>4</v>
      </c>
      <c r="E6" s="23">
        <v>2014</v>
      </c>
      <c r="F6" s="23">
        <v>2015</v>
      </c>
      <c r="G6" s="24" t="s">
        <v>4</v>
      </c>
    </row>
    <row r="7" spans="1:7" ht="18.75" x14ac:dyDescent="0.3">
      <c r="A7" s="5" t="s">
        <v>5</v>
      </c>
      <c r="B7" s="6">
        <v>280961</v>
      </c>
      <c r="C7" s="6">
        <v>303012</v>
      </c>
      <c r="D7" s="7">
        <f t="shared" ref="D7:D40" si="0">C7/B7*100</f>
        <v>107.84842024337897</v>
      </c>
      <c r="E7" s="6">
        <v>1520962</v>
      </c>
      <c r="F7" s="6">
        <v>1617529</v>
      </c>
      <c r="G7" s="7">
        <f t="shared" ref="G7:G40" si="1">F7/E7*100</f>
        <v>106.34907380986508</v>
      </c>
    </row>
    <row r="8" spans="1:7" ht="18.75" x14ac:dyDescent="0.3">
      <c r="A8" s="8" t="s">
        <v>6</v>
      </c>
      <c r="B8" s="9">
        <v>32518</v>
      </c>
      <c r="C8" s="9">
        <v>34091</v>
      </c>
      <c r="D8" s="10">
        <f t="shared" si="0"/>
        <v>104.83732086844209</v>
      </c>
      <c r="E8" s="9">
        <v>113988</v>
      </c>
      <c r="F8" s="9">
        <v>124271</v>
      </c>
      <c r="G8" s="10">
        <f t="shared" si="1"/>
        <v>109.02112503070498</v>
      </c>
    </row>
    <row r="9" spans="1:7" ht="18.75" x14ac:dyDescent="0.3">
      <c r="A9" s="8" t="s">
        <v>7</v>
      </c>
      <c r="B9" s="11">
        <v>248443</v>
      </c>
      <c r="C9" s="11">
        <v>268921</v>
      </c>
      <c r="D9" s="12">
        <f t="shared" si="0"/>
        <v>108.2425345048965</v>
      </c>
      <c r="E9" s="13">
        <v>1406974</v>
      </c>
      <c r="F9" s="13">
        <v>1493258</v>
      </c>
      <c r="G9" s="12">
        <f t="shared" si="1"/>
        <v>106.13259377927382</v>
      </c>
    </row>
    <row r="10" spans="1:7" x14ac:dyDescent="0.25">
      <c r="A10" s="15" t="s">
        <v>8</v>
      </c>
      <c r="B10" s="14">
        <v>1585</v>
      </c>
      <c r="C10" s="14">
        <v>1956</v>
      </c>
      <c r="D10" s="16">
        <f t="shared" si="0"/>
        <v>123.40694006309147</v>
      </c>
      <c r="E10" s="17">
        <v>5812</v>
      </c>
      <c r="F10" s="17">
        <v>6902</v>
      </c>
      <c r="G10" s="16">
        <f t="shared" si="1"/>
        <v>118.75430144528562</v>
      </c>
    </row>
    <row r="11" spans="1:7" x14ac:dyDescent="0.25">
      <c r="A11" s="18" t="s">
        <v>9</v>
      </c>
      <c r="B11" s="19">
        <v>20958</v>
      </c>
      <c r="C11" s="19">
        <v>24078</v>
      </c>
      <c r="D11" s="16">
        <f t="shared" si="0"/>
        <v>114.8869166905239</v>
      </c>
      <c r="E11" s="19">
        <v>110690</v>
      </c>
      <c r="F11" s="19">
        <v>123234</v>
      </c>
      <c r="G11" s="16">
        <f t="shared" si="1"/>
        <v>111.33255036588672</v>
      </c>
    </row>
    <row r="12" spans="1:7" x14ac:dyDescent="0.25">
      <c r="A12" s="18" t="s">
        <v>10</v>
      </c>
      <c r="B12" s="20">
        <v>6266</v>
      </c>
      <c r="C12" s="20">
        <v>6324</v>
      </c>
      <c r="D12" s="16">
        <f t="shared" si="0"/>
        <v>100.9256303862113</v>
      </c>
      <c r="E12" s="20">
        <v>32990</v>
      </c>
      <c r="F12" s="20">
        <v>30922</v>
      </c>
      <c r="G12" s="16">
        <f t="shared" si="1"/>
        <v>93.731433767808426</v>
      </c>
    </row>
    <row r="13" spans="1:7" x14ac:dyDescent="0.25">
      <c r="A13" s="18" t="s">
        <v>11</v>
      </c>
      <c r="B13" s="20">
        <v>2453</v>
      </c>
      <c r="C13" s="20">
        <v>2820</v>
      </c>
      <c r="D13" s="16">
        <f t="shared" si="0"/>
        <v>114.96127191194456</v>
      </c>
      <c r="E13" s="19">
        <v>18009</v>
      </c>
      <c r="F13" s="19">
        <v>25625</v>
      </c>
      <c r="G13" s="16">
        <f t="shared" si="1"/>
        <v>142.2899661280471</v>
      </c>
    </row>
    <row r="14" spans="1:7" x14ac:dyDescent="0.25">
      <c r="A14" s="18" t="s">
        <v>12</v>
      </c>
      <c r="B14" s="19">
        <v>6939</v>
      </c>
      <c r="C14" s="19">
        <v>7030</v>
      </c>
      <c r="D14" s="16">
        <f t="shared" si="0"/>
        <v>101.31142815967719</v>
      </c>
      <c r="E14" s="20">
        <v>41048</v>
      </c>
      <c r="F14" s="20">
        <v>41530</v>
      </c>
      <c r="G14" s="16">
        <f t="shared" si="1"/>
        <v>101.17423504190216</v>
      </c>
    </row>
    <row r="15" spans="1:7" x14ac:dyDescent="0.25">
      <c r="A15" s="18" t="s">
        <v>13</v>
      </c>
      <c r="B15" s="20">
        <v>2831</v>
      </c>
      <c r="C15" s="20">
        <v>2557</v>
      </c>
      <c r="D15" s="16">
        <f t="shared" si="0"/>
        <v>90.321441186859758</v>
      </c>
      <c r="E15" s="20">
        <v>20399</v>
      </c>
      <c r="F15" s="20">
        <v>17289</v>
      </c>
      <c r="G15" s="16">
        <f t="shared" si="1"/>
        <v>84.754154615422323</v>
      </c>
    </row>
    <row r="16" spans="1:7" x14ac:dyDescent="0.25">
      <c r="A16" s="18" t="s">
        <v>14</v>
      </c>
      <c r="B16" s="20">
        <v>829</v>
      </c>
      <c r="C16" s="20">
        <v>1377</v>
      </c>
      <c r="D16" s="16">
        <f t="shared" si="0"/>
        <v>166.1037394451146</v>
      </c>
      <c r="E16" s="20">
        <v>3056</v>
      </c>
      <c r="F16" s="20">
        <v>6179</v>
      </c>
      <c r="G16" s="16">
        <f t="shared" si="1"/>
        <v>202.19240837696339</v>
      </c>
    </row>
    <row r="17" spans="1:7" x14ac:dyDescent="0.25">
      <c r="A17" s="18" t="s">
        <v>15</v>
      </c>
      <c r="B17" s="20">
        <v>9976</v>
      </c>
      <c r="C17" s="20">
        <v>9156</v>
      </c>
      <c r="D17" s="16">
        <f t="shared" si="0"/>
        <v>91.780272654370492</v>
      </c>
      <c r="E17" s="20">
        <v>39267</v>
      </c>
      <c r="F17" s="20">
        <v>36190</v>
      </c>
      <c r="G17" s="16">
        <f t="shared" si="1"/>
        <v>92.163903532228076</v>
      </c>
    </row>
    <row r="18" spans="1:7" x14ac:dyDescent="0.25">
      <c r="A18" s="18" t="s">
        <v>16</v>
      </c>
      <c r="B18" s="20">
        <v>2045</v>
      </c>
      <c r="C18" s="20">
        <v>1964</v>
      </c>
      <c r="D18" s="16">
        <f t="shared" si="0"/>
        <v>96.039119804400968</v>
      </c>
      <c r="E18" s="19">
        <v>10668</v>
      </c>
      <c r="F18" s="19">
        <v>10567</v>
      </c>
      <c r="G18" s="16">
        <f t="shared" si="1"/>
        <v>99.053243344581929</v>
      </c>
    </row>
    <row r="19" spans="1:7" x14ac:dyDescent="0.25">
      <c r="A19" s="18" t="s">
        <v>17</v>
      </c>
      <c r="B19" s="20">
        <v>29145</v>
      </c>
      <c r="C19" s="20">
        <v>33557</v>
      </c>
      <c r="D19" s="16">
        <f t="shared" si="0"/>
        <v>115.13810259049579</v>
      </c>
      <c r="E19" s="20">
        <v>140008</v>
      </c>
      <c r="F19" s="20">
        <v>163635</v>
      </c>
      <c r="G19" s="16">
        <f t="shared" si="1"/>
        <v>116.87546425918518</v>
      </c>
    </row>
    <row r="20" spans="1:7" x14ac:dyDescent="0.25">
      <c r="A20" s="18" t="s">
        <v>18</v>
      </c>
      <c r="B20" s="20">
        <v>1383</v>
      </c>
      <c r="C20" s="20">
        <v>1570</v>
      </c>
      <c r="D20" s="16">
        <f t="shared" si="0"/>
        <v>113.52133044107013</v>
      </c>
      <c r="E20" s="20">
        <v>4156</v>
      </c>
      <c r="F20" s="20">
        <v>4316</v>
      </c>
      <c r="G20" s="16">
        <f t="shared" si="1"/>
        <v>103.84985563041387</v>
      </c>
    </row>
    <row r="21" spans="1:7" x14ac:dyDescent="0.25">
      <c r="A21" s="18" t="s">
        <v>19</v>
      </c>
      <c r="B21" s="20">
        <v>514</v>
      </c>
      <c r="C21" s="20">
        <v>774</v>
      </c>
      <c r="D21" s="16">
        <f t="shared" si="0"/>
        <v>150.58365758754863</v>
      </c>
      <c r="E21" s="20">
        <v>2179</v>
      </c>
      <c r="F21" s="20">
        <v>3283</v>
      </c>
      <c r="G21" s="16">
        <f t="shared" si="1"/>
        <v>150.66544286369893</v>
      </c>
    </row>
    <row r="22" spans="1:7" x14ac:dyDescent="0.25">
      <c r="A22" s="18" t="s">
        <v>20</v>
      </c>
      <c r="B22" s="20">
        <v>9480</v>
      </c>
      <c r="C22" s="20">
        <v>10545</v>
      </c>
      <c r="D22" s="16">
        <f t="shared" si="0"/>
        <v>111.23417721518987</v>
      </c>
      <c r="E22" s="20">
        <v>46150</v>
      </c>
      <c r="F22" s="20">
        <v>53828</v>
      </c>
      <c r="G22" s="16">
        <f t="shared" si="1"/>
        <v>116.63705308775731</v>
      </c>
    </row>
    <row r="23" spans="1:7" x14ac:dyDescent="0.25">
      <c r="A23" s="18" t="s">
        <v>21</v>
      </c>
      <c r="B23" s="20">
        <v>388</v>
      </c>
      <c r="C23" s="20">
        <v>514</v>
      </c>
      <c r="D23" s="16">
        <f t="shared" si="0"/>
        <v>132.4742268041237</v>
      </c>
      <c r="E23" s="20">
        <v>3307</v>
      </c>
      <c r="F23" s="20">
        <v>3862</v>
      </c>
      <c r="G23" s="16">
        <f t="shared" si="1"/>
        <v>116.78258240096764</v>
      </c>
    </row>
    <row r="24" spans="1:7" x14ac:dyDescent="0.25">
      <c r="A24" s="18" t="s">
        <v>22</v>
      </c>
      <c r="B24" s="20">
        <v>9382</v>
      </c>
      <c r="C24" s="20">
        <v>8724</v>
      </c>
      <c r="D24" s="16">
        <f t="shared" si="0"/>
        <v>92.986570027712645</v>
      </c>
      <c r="E24" s="20">
        <v>53493</v>
      </c>
      <c r="F24" s="20">
        <v>48008</v>
      </c>
      <c r="G24" s="16">
        <f t="shared" si="1"/>
        <v>89.746321948666179</v>
      </c>
    </row>
    <row r="25" spans="1:7" x14ac:dyDescent="0.25">
      <c r="A25" s="18" t="s">
        <v>23</v>
      </c>
      <c r="B25" s="20">
        <v>5893</v>
      </c>
      <c r="C25" s="20">
        <v>4669</v>
      </c>
      <c r="D25" s="16">
        <f t="shared" si="0"/>
        <v>79.229594434074329</v>
      </c>
      <c r="E25" s="20">
        <v>35193</v>
      </c>
      <c r="F25" s="20">
        <v>27180</v>
      </c>
      <c r="G25" s="16">
        <f t="shared" si="1"/>
        <v>77.231267581621339</v>
      </c>
    </row>
    <row r="26" spans="1:7" x14ac:dyDescent="0.25">
      <c r="A26" s="18" t="s">
        <v>24</v>
      </c>
      <c r="B26" s="20">
        <v>52127</v>
      </c>
      <c r="C26" s="20">
        <v>53318</v>
      </c>
      <c r="D26" s="16">
        <f t="shared" si="0"/>
        <v>102.28480441997429</v>
      </c>
      <c r="E26" s="20">
        <v>374439</v>
      </c>
      <c r="F26" s="20">
        <v>381874</v>
      </c>
      <c r="G26" s="16">
        <f t="shared" si="1"/>
        <v>101.98563717988777</v>
      </c>
    </row>
    <row r="27" spans="1:7" x14ac:dyDescent="0.25">
      <c r="A27" s="18" t="s">
        <v>25</v>
      </c>
      <c r="B27" s="20">
        <v>9607</v>
      </c>
      <c r="C27" s="20">
        <v>10821</v>
      </c>
      <c r="D27" s="16">
        <f t="shared" si="0"/>
        <v>112.63661913188301</v>
      </c>
      <c r="E27" s="20">
        <v>61090</v>
      </c>
      <c r="F27" s="20">
        <v>67336</v>
      </c>
      <c r="G27" s="16">
        <f t="shared" si="1"/>
        <v>110.22425928957276</v>
      </c>
    </row>
    <row r="28" spans="1:7" x14ac:dyDescent="0.25">
      <c r="A28" s="18" t="s">
        <v>26</v>
      </c>
      <c r="B28" s="20">
        <v>601</v>
      </c>
      <c r="C28" s="20">
        <v>568</v>
      </c>
      <c r="D28" s="16">
        <f t="shared" si="0"/>
        <v>94.509151414309486</v>
      </c>
      <c r="E28" s="20">
        <v>1938</v>
      </c>
      <c r="F28" s="20">
        <v>1847</v>
      </c>
      <c r="G28" s="16">
        <f t="shared" si="1"/>
        <v>95.304437564499494</v>
      </c>
    </row>
    <row r="29" spans="1:7" x14ac:dyDescent="0.25">
      <c r="A29" s="18" t="s">
        <v>27</v>
      </c>
      <c r="B29" s="20">
        <v>1677</v>
      </c>
      <c r="C29" s="20">
        <v>2434</v>
      </c>
      <c r="D29" s="16">
        <f t="shared" si="0"/>
        <v>145.1401311866428</v>
      </c>
      <c r="E29" s="20">
        <v>7348</v>
      </c>
      <c r="F29" s="20">
        <v>10582</v>
      </c>
      <c r="G29" s="16">
        <f t="shared" si="1"/>
        <v>144.0119760479042</v>
      </c>
    </row>
    <row r="30" spans="1:7" x14ac:dyDescent="0.25">
      <c r="A30" s="18" t="s">
        <v>28</v>
      </c>
      <c r="B30" s="20">
        <v>4398</v>
      </c>
      <c r="C30" s="20">
        <v>3470</v>
      </c>
      <c r="D30" s="16">
        <f t="shared" si="0"/>
        <v>78.899499772623912</v>
      </c>
      <c r="E30" s="20">
        <v>38835</v>
      </c>
      <c r="F30" s="20">
        <v>29745</v>
      </c>
      <c r="G30" s="16">
        <f t="shared" si="1"/>
        <v>76.593279258400926</v>
      </c>
    </row>
    <row r="31" spans="1:7" x14ac:dyDescent="0.25">
      <c r="A31" s="18" t="s">
        <v>29</v>
      </c>
      <c r="B31" s="20">
        <v>3505</v>
      </c>
      <c r="C31" s="20">
        <v>3635</v>
      </c>
      <c r="D31" s="16">
        <f t="shared" si="0"/>
        <v>103.70898716119829</v>
      </c>
      <c r="E31" s="20">
        <v>21008</v>
      </c>
      <c r="F31" s="20">
        <v>20217</v>
      </c>
      <c r="G31" s="16">
        <f t="shared" si="1"/>
        <v>96.234767707539987</v>
      </c>
    </row>
    <row r="32" spans="1:7" x14ac:dyDescent="0.25">
      <c r="A32" s="18" t="s">
        <v>30</v>
      </c>
      <c r="B32" s="20">
        <v>17191</v>
      </c>
      <c r="C32" s="20">
        <v>20583</v>
      </c>
      <c r="D32" s="16">
        <f t="shared" si="0"/>
        <v>119.73125472631028</v>
      </c>
      <c r="E32" s="20">
        <v>82373</v>
      </c>
      <c r="F32" s="20">
        <v>92127</v>
      </c>
      <c r="G32" s="16">
        <f t="shared" si="1"/>
        <v>111.84125866485377</v>
      </c>
    </row>
    <row r="33" spans="1:8" x14ac:dyDescent="0.25">
      <c r="A33" s="18" t="s">
        <v>31</v>
      </c>
      <c r="B33" s="20">
        <v>3474</v>
      </c>
      <c r="C33" s="20">
        <v>3952</v>
      </c>
      <c r="D33" s="16">
        <f t="shared" si="0"/>
        <v>113.75935521013241</v>
      </c>
      <c r="E33" s="20">
        <v>24317</v>
      </c>
      <c r="F33" s="20">
        <v>29459</v>
      </c>
      <c r="G33" s="16">
        <f t="shared" si="1"/>
        <v>121.14570053871776</v>
      </c>
    </row>
    <row r="34" spans="1:8" x14ac:dyDescent="0.25">
      <c r="A34" s="18" t="s">
        <v>32</v>
      </c>
      <c r="B34" s="20">
        <v>3899</v>
      </c>
      <c r="C34" s="20">
        <v>4825</v>
      </c>
      <c r="D34" s="16">
        <f t="shared" si="0"/>
        <v>123.74967940497564</v>
      </c>
      <c r="E34" s="20">
        <v>12517</v>
      </c>
      <c r="F34" s="20">
        <v>16595</v>
      </c>
      <c r="G34" s="16">
        <f t="shared" si="1"/>
        <v>132.57969161939764</v>
      </c>
    </row>
    <row r="35" spans="1:8" x14ac:dyDescent="0.25">
      <c r="A35" s="18" t="s">
        <v>33</v>
      </c>
      <c r="B35" s="20">
        <v>2803</v>
      </c>
      <c r="C35" s="20">
        <v>3344</v>
      </c>
      <c r="D35" s="16">
        <f t="shared" si="0"/>
        <v>119.30074919728861</v>
      </c>
      <c r="E35" s="20">
        <v>6649</v>
      </c>
      <c r="F35" s="20">
        <v>8403</v>
      </c>
      <c r="G35" s="16">
        <f t="shared" si="1"/>
        <v>126.37990675289517</v>
      </c>
    </row>
    <row r="36" spans="1:8" x14ac:dyDescent="0.25">
      <c r="A36" s="18" t="s">
        <v>34</v>
      </c>
      <c r="B36" s="20">
        <v>4528</v>
      </c>
      <c r="C36" s="20">
        <v>4810</v>
      </c>
      <c r="D36" s="16">
        <f t="shared" si="0"/>
        <v>106.22791519434629</v>
      </c>
      <c r="E36" s="20">
        <v>22667</v>
      </c>
      <c r="F36" s="20">
        <v>22209</v>
      </c>
      <c r="G36" s="16">
        <f t="shared" si="1"/>
        <v>97.979441478801789</v>
      </c>
    </row>
    <row r="37" spans="1:8" x14ac:dyDescent="0.25">
      <c r="A37" s="18" t="s">
        <v>35</v>
      </c>
      <c r="B37" s="20">
        <v>6921</v>
      </c>
      <c r="C37" s="20">
        <v>6930</v>
      </c>
      <c r="D37" s="16">
        <f t="shared" si="0"/>
        <v>100.13003901170352</v>
      </c>
      <c r="E37" s="20">
        <v>41478</v>
      </c>
      <c r="F37" s="20">
        <v>40701</v>
      </c>
      <c r="G37" s="16">
        <f t="shared" si="1"/>
        <v>98.126717778099234</v>
      </c>
    </row>
    <row r="38" spans="1:8" x14ac:dyDescent="0.25">
      <c r="A38" s="18" t="s">
        <v>36</v>
      </c>
      <c r="B38" s="20">
        <v>1352</v>
      </c>
      <c r="C38" s="20">
        <v>1444</v>
      </c>
      <c r="D38" s="16">
        <f t="shared" si="0"/>
        <v>106.80473372781066</v>
      </c>
      <c r="E38" s="20">
        <v>8681</v>
      </c>
      <c r="F38" s="20">
        <v>9736</v>
      </c>
      <c r="G38" s="16">
        <f t="shared" si="1"/>
        <v>112.1529777675383</v>
      </c>
    </row>
    <row r="39" spans="1:8" x14ac:dyDescent="0.25">
      <c r="A39" s="18" t="s">
        <v>37</v>
      </c>
      <c r="B39" s="19">
        <v>18638</v>
      </c>
      <c r="C39" s="19">
        <v>21108</v>
      </c>
      <c r="D39" s="16">
        <f t="shared" si="0"/>
        <v>113.25249490288658</v>
      </c>
      <c r="E39" s="19">
        <v>108695</v>
      </c>
      <c r="F39" s="19">
        <v>124780</v>
      </c>
      <c r="G39" s="16">
        <f t="shared" si="1"/>
        <v>114.79828878973272</v>
      </c>
    </row>
    <row r="40" spans="1:8" x14ac:dyDescent="0.25">
      <c r="A40" s="18" t="s">
        <v>38</v>
      </c>
      <c r="B40" s="20">
        <v>7655</v>
      </c>
      <c r="C40" s="20">
        <v>10064</v>
      </c>
      <c r="D40" s="16">
        <f t="shared" si="0"/>
        <v>131.46962769431744</v>
      </c>
      <c r="E40" s="20">
        <v>28514</v>
      </c>
      <c r="F40" s="20">
        <v>35097</v>
      </c>
      <c r="G40" s="16">
        <f t="shared" si="1"/>
        <v>123.0869046784036</v>
      </c>
    </row>
    <row r="41" spans="1:8" ht="15.75" x14ac:dyDescent="0.25">
      <c r="A41" s="49" t="s">
        <v>39</v>
      </c>
      <c r="B41" s="1"/>
      <c r="C41" s="1"/>
      <c r="D41" s="2"/>
      <c r="E41" s="1"/>
      <c r="F41" s="1"/>
      <c r="G41" s="1"/>
    </row>
    <row r="43" spans="1:8" ht="18.75" x14ac:dyDescent="0.3">
      <c r="A43" s="32" t="s">
        <v>40</v>
      </c>
      <c r="B43" s="32"/>
      <c r="C43" s="32"/>
      <c r="D43" s="32"/>
      <c r="E43" s="32"/>
      <c r="F43" s="32"/>
      <c r="G43" s="32"/>
      <c r="H43" s="32"/>
    </row>
    <row r="44" spans="1:8" ht="15.75" thickBot="1" x14ac:dyDescent="0.3">
      <c r="B44" s="30"/>
      <c r="G44" s="31"/>
      <c r="H44" s="31"/>
    </row>
    <row r="45" spans="1:8" ht="38.25" thickBot="1" x14ac:dyDescent="0.3">
      <c r="A45" s="33" t="s">
        <v>41</v>
      </c>
      <c r="B45" s="34" t="s">
        <v>42</v>
      </c>
      <c r="C45" s="34" t="s">
        <v>43</v>
      </c>
      <c r="D45" s="35" t="s">
        <v>4</v>
      </c>
      <c r="G45" s="31"/>
      <c r="H45" s="31"/>
    </row>
    <row r="46" spans="1:8" ht="15.75" x14ac:dyDescent="0.25">
      <c r="A46" s="36" t="s">
        <v>44</v>
      </c>
      <c r="B46" s="37">
        <v>27841</v>
      </c>
      <c r="C46" s="37">
        <v>29496</v>
      </c>
      <c r="D46" s="38">
        <f t="shared" ref="D46:D51" si="2">C46/B46*100</f>
        <v>105.94447038540282</v>
      </c>
      <c r="G46" s="31"/>
      <c r="H46" s="31"/>
    </row>
    <row r="47" spans="1:8" ht="15.75" x14ac:dyDescent="0.25">
      <c r="A47" s="39" t="s">
        <v>45</v>
      </c>
      <c r="B47" s="40">
        <v>28944</v>
      </c>
      <c r="C47" s="40">
        <v>29329</v>
      </c>
      <c r="D47" s="41">
        <f t="shared" si="2"/>
        <v>101.33015478164731</v>
      </c>
      <c r="G47" s="31"/>
      <c r="H47" s="31"/>
    </row>
    <row r="48" spans="1:8" ht="15.75" x14ac:dyDescent="0.25">
      <c r="A48" s="42" t="s">
        <v>46</v>
      </c>
      <c r="B48" s="40">
        <v>68338</v>
      </c>
      <c r="C48" s="40">
        <v>72565</v>
      </c>
      <c r="D48" s="41">
        <f t="shared" si="2"/>
        <v>106.18543123884223</v>
      </c>
      <c r="G48" s="31"/>
      <c r="H48" s="31"/>
    </row>
    <row r="49" spans="1:9" ht="15.75" x14ac:dyDescent="0.25">
      <c r="A49" s="42" t="s">
        <v>47</v>
      </c>
      <c r="B49" s="40">
        <v>95804</v>
      </c>
      <c r="C49" s="40">
        <v>106771</v>
      </c>
      <c r="D49" s="41">
        <f t="shared" si="2"/>
        <v>111.44732996534592</v>
      </c>
      <c r="G49" s="31"/>
      <c r="H49" s="31"/>
    </row>
    <row r="50" spans="1:9" ht="16.5" thickBot="1" x14ac:dyDescent="0.3">
      <c r="A50" s="43" t="s">
        <v>48</v>
      </c>
      <c r="B50" s="44">
        <v>60034</v>
      </c>
      <c r="C50" s="44">
        <v>64851</v>
      </c>
      <c r="D50" s="45">
        <f t="shared" si="2"/>
        <v>108.02378652097144</v>
      </c>
      <c r="G50" s="31"/>
      <c r="H50" s="31"/>
    </row>
    <row r="51" spans="1:9" ht="16.5" thickBot="1" x14ac:dyDescent="0.3">
      <c r="A51" s="46" t="s">
        <v>49</v>
      </c>
      <c r="B51" s="47">
        <v>280961</v>
      </c>
      <c r="C51" s="47">
        <v>303012</v>
      </c>
      <c r="D51" s="48">
        <f t="shared" si="2"/>
        <v>107.84842024337897</v>
      </c>
      <c r="G51" s="31"/>
      <c r="H51" s="31"/>
    </row>
    <row r="52" spans="1:9" x14ac:dyDescent="0.25">
      <c r="G52" s="31"/>
      <c r="H52" s="31"/>
    </row>
    <row r="53" spans="1:9" ht="15.75" x14ac:dyDescent="0.25">
      <c r="A53" s="49" t="s">
        <v>50</v>
      </c>
      <c r="G53" s="31"/>
      <c r="H53" s="31"/>
    </row>
    <row r="54" spans="1:9" x14ac:dyDescent="0.25">
      <c r="G54" s="31"/>
      <c r="H54" s="31"/>
    </row>
    <row r="55" spans="1:9" x14ac:dyDescent="0.25">
      <c r="G55" s="31"/>
      <c r="H55" s="31"/>
    </row>
    <row r="56" spans="1:9" x14ac:dyDescent="0.25">
      <c r="G56" s="31"/>
      <c r="H56" s="31"/>
    </row>
    <row r="57" spans="1:9" x14ac:dyDescent="0.25">
      <c r="G57" s="31"/>
      <c r="H57" s="31"/>
    </row>
    <row r="58" spans="1:9" x14ac:dyDescent="0.25">
      <c r="G58" s="31"/>
      <c r="H58" s="31"/>
    </row>
    <row r="59" spans="1:9" x14ac:dyDescent="0.25">
      <c r="G59" s="31"/>
      <c r="H59" s="31"/>
    </row>
    <row r="60" spans="1:9" x14ac:dyDescent="0.25">
      <c r="G60" s="31"/>
      <c r="H60" s="31"/>
    </row>
    <row r="61" spans="1:9" ht="18.75" x14ac:dyDescent="0.3">
      <c r="A61" s="3" t="s">
        <v>51</v>
      </c>
      <c r="B61" s="3"/>
      <c r="C61" s="3"/>
      <c r="D61" s="3"/>
      <c r="E61" s="3"/>
      <c r="F61" s="3"/>
      <c r="G61" s="3"/>
      <c r="H61" s="3"/>
      <c r="I61" s="3"/>
    </row>
    <row r="62" spans="1:9" ht="18.75" x14ac:dyDescent="0.3">
      <c r="A62" s="3" t="s">
        <v>0</v>
      </c>
      <c r="B62" s="3"/>
      <c r="C62" s="3"/>
      <c r="D62" s="3"/>
      <c r="E62" s="3"/>
      <c r="F62" s="3"/>
      <c r="G62" s="3"/>
      <c r="H62" s="3"/>
      <c r="I62" s="3"/>
    </row>
    <row r="63" spans="1:9" ht="16.5" thickBot="1" x14ac:dyDescent="0.3">
      <c r="A63" s="50"/>
      <c r="B63" s="50"/>
      <c r="C63" s="50"/>
      <c r="D63" s="50"/>
      <c r="E63" s="50"/>
      <c r="F63" s="50"/>
      <c r="G63" s="51"/>
      <c r="H63" s="50"/>
      <c r="I63" s="50"/>
    </row>
    <row r="64" spans="1:9" ht="18.75" x14ac:dyDescent="0.3">
      <c r="A64" s="75"/>
      <c r="B64" s="28" t="s">
        <v>1</v>
      </c>
      <c r="C64" s="28"/>
      <c r="D64" s="28"/>
      <c r="E64" s="28" t="s">
        <v>2</v>
      </c>
      <c r="F64" s="28"/>
      <c r="G64" s="28"/>
      <c r="H64" s="70" t="s">
        <v>52</v>
      </c>
      <c r="I64" s="70" t="s">
        <v>53</v>
      </c>
    </row>
    <row r="65" spans="1:9" ht="37.5" x14ac:dyDescent="0.25">
      <c r="A65" s="71" t="s">
        <v>54</v>
      </c>
      <c r="B65" s="72">
        <v>2014</v>
      </c>
      <c r="C65" s="72">
        <v>2015</v>
      </c>
      <c r="D65" s="73" t="s">
        <v>4</v>
      </c>
      <c r="E65" s="72">
        <v>2014</v>
      </c>
      <c r="F65" s="72">
        <v>2015</v>
      </c>
      <c r="G65" s="73" t="s">
        <v>4</v>
      </c>
      <c r="H65" s="74"/>
      <c r="I65" s="74"/>
    </row>
    <row r="66" spans="1:9" ht="15.75" x14ac:dyDescent="0.25">
      <c r="A66" s="52"/>
      <c r="B66" s="53"/>
      <c r="C66" s="53"/>
      <c r="D66" s="53"/>
      <c r="E66" s="54"/>
      <c r="F66" s="54"/>
      <c r="G66" s="55"/>
      <c r="H66" s="56"/>
      <c r="I66" s="56"/>
    </row>
    <row r="67" spans="1:9" ht="15.75" x14ac:dyDescent="0.25">
      <c r="A67" s="57" t="s">
        <v>55</v>
      </c>
      <c r="B67" s="58">
        <v>91035</v>
      </c>
      <c r="C67" s="58">
        <v>95049</v>
      </c>
      <c r="D67" s="55">
        <f t="shared" ref="D67:D74" si="3">C67/B67*100</f>
        <v>104.40929312901632</v>
      </c>
      <c r="E67" s="59">
        <v>313983</v>
      </c>
      <c r="F67" s="59">
        <v>318084</v>
      </c>
      <c r="G67" s="55">
        <f t="shared" ref="G67:G74" si="4">F67/E67*100</f>
        <v>101.30612166900757</v>
      </c>
      <c r="H67" s="60">
        <f>E67/B67</f>
        <v>3.4490360850222443</v>
      </c>
      <c r="I67" s="60">
        <f>F67/C67</f>
        <v>3.3465265284221823</v>
      </c>
    </row>
    <row r="68" spans="1:9" ht="15.75" x14ac:dyDescent="0.25">
      <c r="A68" s="57" t="s">
        <v>56</v>
      </c>
      <c r="B68" s="58">
        <v>57478</v>
      </c>
      <c r="C68" s="58">
        <v>56819</v>
      </c>
      <c r="D68" s="55">
        <f t="shared" si="3"/>
        <v>98.853474372803504</v>
      </c>
      <c r="E68" s="59">
        <v>327535</v>
      </c>
      <c r="F68" s="59">
        <v>325777</v>
      </c>
      <c r="G68" s="55">
        <f t="shared" si="4"/>
        <v>99.463263468026327</v>
      </c>
      <c r="H68" s="60">
        <f t="shared" ref="H68:I76" si="5">E68/B68</f>
        <v>5.6984411426980754</v>
      </c>
      <c r="I68" s="60">
        <f t="shared" si="5"/>
        <v>5.7335926362660379</v>
      </c>
    </row>
    <row r="69" spans="1:9" ht="15.75" x14ac:dyDescent="0.25">
      <c r="A69" s="57" t="s">
        <v>57</v>
      </c>
      <c r="B69" s="58">
        <v>54921</v>
      </c>
      <c r="C69" s="58">
        <v>53295</v>
      </c>
      <c r="D69" s="55">
        <f t="shared" si="3"/>
        <v>97.039383842246139</v>
      </c>
      <c r="E69" s="59">
        <v>359946</v>
      </c>
      <c r="F69" s="59">
        <v>351634</v>
      </c>
      <c r="G69" s="55">
        <f t="shared" si="4"/>
        <v>97.690764725819989</v>
      </c>
      <c r="H69" s="60">
        <f t="shared" si="5"/>
        <v>6.5538864915059811</v>
      </c>
      <c r="I69" s="60">
        <f t="shared" si="5"/>
        <v>6.597879726053101</v>
      </c>
    </row>
    <row r="70" spans="1:9" ht="15.75" x14ac:dyDescent="0.25">
      <c r="A70" s="57" t="s">
        <v>58</v>
      </c>
      <c r="B70" s="58">
        <v>57007</v>
      </c>
      <c r="C70" s="58">
        <v>75000</v>
      </c>
      <c r="D70" s="55">
        <f t="shared" si="3"/>
        <v>131.56279053449575</v>
      </c>
      <c r="E70" s="59">
        <v>383478</v>
      </c>
      <c r="F70" s="59">
        <v>468737</v>
      </c>
      <c r="G70" s="55">
        <f t="shared" si="4"/>
        <v>122.23308768690772</v>
      </c>
      <c r="H70" s="60">
        <f t="shared" si="5"/>
        <v>6.7268581051449825</v>
      </c>
      <c r="I70" s="60">
        <f t="shared" si="5"/>
        <v>6.2498266666666664</v>
      </c>
    </row>
    <row r="71" spans="1:9" ht="15.75" x14ac:dyDescent="0.25">
      <c r="A71" s="61" t="s">
        <v>59</v>
      </c>
      <c r="B71" s="58">
        <v>9945</v>
      </c>
      <c r="C71" s="58">
        <v>10269</v>
      </c>
      <c r="D71" s="55">
        <f t="shared" si="3"/>
        <v>103.25791855203622</v>
      </c>
      <c r="E71" s="59">
        <v>70130</v>
      </c>
      <c r="F71" s="59">
        <v>72729</v>
      </c>
      <c r="G71" s="55">
        <f t="shared" si="4"/>
        <v>103.70597461856552</v>
      </c>
      <c r="H71" s="60">
        <f t="shared" si="5"/>
        <v>7.0517848164906987</v>
      </c>
      <c r="I71" s="60">
        <f t="shared" si="5"/>
        <v>7.0823838737949165</v>
      </c>
    </row>
    <row r="72" spans="1:9" ht="15.75" x14ac:dyDescent="0.25">
      <c r="A72" s="57" t="s">
        <v>60</v>
      </c>
      <c r="B72" s="58">
        <v>7903</v>
      </c>
      <c r="C72" s="58">
        <v>9136</v>
      </c>
      <c r="D72" s="55">
        <f t="shared" si="3"/>
        <v>115.60167025180313</v>
      </c>
      <c r="E72" s="59">
        <v>26849</v>
      </c>
      <c r="F72" s="59">
        <v>30407</v>
      </c>
      <c r="G72" s="55">
        <f>F72/E72*100</f>
        <v>113.25189020075234</v>
      </c>
      <c r="H72" s="60">
        <f>E72/B72</f>
        <v>3.3973174743768189</v>
      </c>
      <c r="I72" s="60">
        <f>F72/C72</f>
        <v>3.3282618213660244</v>
      </c>
    </row>
    <row r="73" spans="1:9" ht="15.75" x14ac:dyDescent="0.25">
      <c r="A73" s="57" t="s">
        <v>61</v>
      </c>
      <c r="B73" s="58">
        <v>416</v>
      </c>
      <c r="C73" s="58">
        <v>492</v>
      </c>
      <c r="D73" s="55">
        <f t="shared" si="3"/>
        <v>118.26923076923077</v>
      </c>
      <c r="E73" s="59">
        <v>11090</v>
      </c>
      <c r="F73" s="59">
        <v>10135</v>
      </c>
      <c r="G73" s="55">
        <f t="shared" si="4"/>
        <v>91.388638412984662</v>
      </c>
      <c r="H73" s="60">
        <f t="shared" si="5"/>
        <v>26.658653846153847</v>
      </c>
      <c r="I73" s="60">
        <f t="shared" si="5"/>
        <v>20.599593495934958</v>
      </c>
    </row>
    <row r="74" spans="1:9" ht="15.75" x14ac:dyDescent="0.25">
      <c r="A74" s="57" t="s">
        <v>62</v>
      </c>
      <c r="B74" s="58">
        <v>2256</v>
      </c>
      <c r="C74" s="58">
        <v>2952</v>
      </c>
      <c r="D74" s="55">
        <f t="shared" si="3"/>
        <v>130.85106382978725</v>
      </c>
      <c r="E74" s="59">
        <v>27951</v>
      </c>
      <c r="F74" s="59">
        <v>40026</v>
      </c>
      <c r="G74" s="55">
        <f t="shared" si="4"/>
        <v>143.20060105184072</v>
      </c>
      <c r="H74" s="60">
        <f t="shared" si="5"/>
        <v>12.389627659574469</v>
      </c>
      <c r="I74" s="60">
        <f t="shared" si="5"/>
        <v>13.558943089430894</v>
      </c>
    </row>
    <row r="75" spans="1:9" ht="15.75" x14ac:dyDescent="0.25">
      <c r="A75" s="57"/>
      <c r="B75" s="58"/>
      <c r="C75" s="58"/>
      <c r="D75" s="55"/>
      <c r="E75" s="62"/>
      <c r="F75" s="62"/>
      <c r="G75" s="55"/>
      <c r="H75" s="60"/>
      <c r="I75" s="60"/>
    </row>
    <row r="76" spans="1:9" ht="16.5" thickBot="1" x14ac:dyDescent="0.3">
      <c r="A76" s="63" t="s">
        <v>49</v>
      </c>
      <c r="B76" s="64">
        <f>SUM(B67:B75)</f>
        <v>280961</v>
      </c>
      <c r="C76" s="64">
        <f>SUM(C67:C75)</f>
        <v>303012</v>
      </c>
      <c r="D76" s="65">
        <f>C76/B76*100</f>
        <v>107.84842024337897</v>
      </c>
      <c r="E76" s="66">
        <f>SUM(E67:E75)</f>
        <v>1520962</v>
      </c>
      <c r="F76" s="66">
        <f>SUM(F67:F75)</f>
        <v>1617529</v>
      </c>
      <c r="G76" s="65">
        <f>F76/E76*100</f>
        <v>106.34907380986508</v>
      </c>
      <c r="H76" s="67">
        <f t="shared" si="5"/>
        <v>5.4134274863771132</v>
      </c>
      <c r="I76" s="67">
        <f t="shared" si="5"/>
        <v>5.3381681253547715</v>
      </c>
    </row>
    <row r="77" spans="1:9" ht="15.75" x14ac:dyDescent="0.25">
      <c r="A77" s="68"/>
      <c r="B77" s="50"/>
      <c r="C77" s="50"/>
      <c r="D77" s="50"/>
      <c r="E77" s="50"/>
      <c r="F77" s="50"/>
      <c r="G77" s="51"/>
      <c r="H77" s="50"/>
      <c r="I77" s="50"/>
    </row>
    <row r="78" spans="1:9" ht="15.75" x14ac:dyDescent="0.25">
      <c r="A78" s="68"/>
      <c r="B78" s="50"/>
      <c r="C78" s="50"/>
      <c r="D78" s="50"/>
      <c r="E78" s="50"/>
      <c r="F78" s="50"/>
      <c r="G78" s="51"/>
      <c r="H78" s="50"/>
      <c r="I78" s="50"/>
    </row>
    <row r="79" spans="1:9" ht="15.75" x14ac:dyDescent="0.25">
      <c r="A79" s="49" t="s">
        <v>50</v>
      </c>
      <c r="B79" s="50"/>
      <c r="C79" s="50"/>
      <c r="D79" s="50"/>
      <c r="E79" s="69"/>
      <c r="F79" s="50"/>
      <c r="G79" s="51"/>
      <c r="H79" s="50"/>
      <c r="I79" s="50"/>
    </row>
    <row r="80" spans="1:9" ht="15.75" x14ac:dyDescent="0.25">
      <c r="A80" s="50"/>
      <c r="B80" s="50"/>
      <c r="C80" s="50"/>
      <c r="D80" s="50"/>
      <c r="E80" s="50"/>
      <c r="F80" s="50"/>
      <c r="G80" s="51"/>
      <c r="H80" s="50"/>
      <c r="I80" s="50"/>
    </row>
    <row r="81" spans="1:9" ht="15.75" x14ac:dyDescent="0.25">
      <c r="A81" s="50"/>
      <c r="B81" s="50"/>
      <c r="C81" s="50"/>
      <c r="D81" s="50"/>
      <c r="E81" s="50"/>
      <c r="F81" s="50"/>
      <c r="G81" s="51"/>
      <c r="H81" s="50"/>
      <c r="I81" s="50"/>
    </row>
    <row r="82" spans="1:9" ht="15.75" x14ac:dyDescent="0.25">
      <c r="A82" s="50"/>
      <c r="B82" s="50"/>
      <c r="C82" s="50"/>
      <c r="D82" s="50"/>
      <c r="E82" s="50"/>
      <c r="F82" s="50"/>
      <c r="G82" s="51"/>
      <c r="H82" s="50"/>
      <c r="I82" s="50"/>
    </row>
    <row r="83" spans="1:9" ht="15.75" x14ac:dyDescent="0.25">
      <c r="A83" s="50"/>
      <c r="B83" s="50"/>
      <c r="C83" s="50"/>
      <c r="D83" s="50"/>
      <c r="E83" s="50"/>
      <c r="F83" s="50"/>
      <c r="G83" s="51"/>
      <c r="H83" s="50"/>
      <c r="I83" s="50"/>
    </row>
    <row r="84" spans="1:9" ht="15.75" x14ac:dyDescent="0.25">
      <c r="A84" s="50"/>
      <c r="B84" s="50"/>
      <c r="C84" s="50"/>
      <c r="D84" s="50"/>
      <c r="E84" s="50"/>
      <c r="F84" s="50"/>
      <c r="G84" s="51"/>
      <c r="H84" s="50"/>
      <c r="I84" s="50"/>
    </row>
    <row r="85" spans="1:9" ht="15.75" x14ac:dyDescent="0.25">
      <c r="A85" s="50"/>
      <c r="B85" s="50"/>
      <c r="C85" s="50"/>
      <c r="D85" s="50"/>
      <c r="E85" s="50"/>
      <c r="F85" s="50"/>
      <c r="G85" s="51"/>
      <c r="H85" s="50"/>
      <c r="I85" s="50"/>
    </row>
    <row r="86" spans="1:9" ht="15.75" x14ac:dyDescent="0.25">
      <c r="A86" s="50"/>
      <c r="B86" s="50"/>
      <c r="C86" s="50"/>
      <c r="D86" s="50"/>
      <c r="E86" s="50"/>
      <c r="F86" s="50"/>
      <c r="G86" s="51"/>
      <c r="H86" s="50"/>
      <c r="I86" s="50"/>
    </row>
    <row r="87" spans="1:9" ht="18.75" x14ac:dyDescent="0.3">
      <c r="A87" s="76"/>
      <c r="B87" s="32" t="s">
        <v>63</v>
      </c>
      <c r="C87" s="32"/>
      <c r="D87" s="76"/>
      <c r="E87" s="76"/>
      <c r="F87" s="50"/>
      <c r="G87" s="51"/>
      <c r="H87" s="50"/>
      <c r="I87" s="50"/>
    </row>
    <row r="88" spans="1:9" ht="16.5" thickBot="1" x14ac:dyDescent="0.3">
      <c r="A88" s="76"/>
      <c r="B88" s="76"/>
      <c r="C88" s="76"/>
      <c r="D88" s="76"/>
      <c r="E88" s="76"/>
      <c r="F88" s="50"/>
      <c r="G88" s="51"/>
      <c r="H88" s="50"/>
      <c r="I88" s="50"/>
    </row>
    <row r="89" spans="1:9" ht="18.75" x14ac:dyDescent="0.3">
      <c r="A89" s="96" t="s">
        <v>64</v>
      </c>
      <c r="B89" s="97" t="s">
        <v>65</v>
      </c>
      <c r="C89" s="98" t="s">
        <v>66</v>
      </c>
      <c r="D89" s="98" t="s">
        <v>67</v>
      </c>
      <c r="E89" s="99" t="s">
        <v>68</v>
      </c>
    </row>
    <row r="90" spans="1:9" ht="15.75" x14ac:dyDescent="0.25">
      <c r="A90" s="77" t="s">
        <v>69</v>
      </c>
      <c r="B90" s="78" t="s">
        <v>24</v>
      </c>
      <c r="C90" s="79">
        <v>53318</v>
      </c>
      <c r="D90" s="79">
        <v>52127</v>
      </c>
      <c r="E90" s="80">
        <f>C90/D90*100</f>
        <v>102.28480441997429</v>
      </c>
    </row>
    <row r="91" spans="1:9" ht="15.75" x14ac:dyDescent="0.25">
      <c r="A91" s="77" t="s">
        <v>70</v>
      </c>
      <c r="B91" s="78" t="s">
        <v>71</v>
      </c>
      <c r="C91" s="81">
        <v>34091</v>
      </c>
      <c r="D91" s="81">
        <v>32518</v>
      </c>
      <c r="E91" s="80">
        <f t="shared" ref="E91:E105" si="6">C91/D91*100</f>
        <v>104.83732086844209</v>
      </c>
    </row>
    <row r="92" spans="1:9" ht="15.75" x14ac:dyDescent="0.25">
      <c r="A92" s="77" t="s">
        <v>72</v>
      </c>
      <c r="B92" s="78" t="s">
        <v>17</v>
      </c>
      <c r="C92" s="81">
        <v>33557</v>
      </c>
      <c r="D92" s="81">
        <v>29145</v>
      </c>
      <c r="E92" s="80">
        <f t="shared" si="6"/>
        <v>115.13810259049579</v>
      </c>
    </row>
    <row r="93" spans="1:9" ht="15.75" x14ac:dyDescent="0.25">
      <c r="A93" s="77" t="s">
        <v>73</v>
      </c>
      <c r="B93" s="78" t="s">
        <v>9</v>
      </c>
      <c r="C93" s="81">
        <v>24078</v>
      </c>
      <c r="D93" s="81">
        <v>20958</v>
      </c>
      <c r="E93" s="80">
        <f t="shared" si="6"/>
        <v>114.8869166905239</v>
      </c>
    </row>
    <row r="94" spans="1:9" ht="15.75" x14ac:dyDescent="0.25">
      <c r="A94" s="77" t="s">
        <v>74</v>
      </c>
      <c r="B94" s="78" t="s">
        <v>37</v>
      </c>
      <c r="C94" s="81">
        <v>21108</v>
      </c>
      <c r="D94" s="81">
        <v>18638</v>
      </c>
      <c r="E94" s="80">
        <f t="shared" si="6"/>
        <v>113.25249490288658</v>
      </c>
    </row>
    <row r="95" spans="1:9" ht="15.75" x14ac:dyDescent="0.25">
      <c r="A95" s="77" t="s">
        <v>75</v>
      </c>
      <c r="B95" s="78" t="s">
        <v>30</v>
      </c>
      <c r="C95" s="81">
        <v>20583</v>
      </c>
      <c r="D95" s="81">
        <v>17191</v>
      </c>
      <c r="E95" s="80">
        <f t="shared" si="6"/>
        <v>119.73125472631028</v>
      </c>
    </row>
    <row r="96" spans="1:9" ht="15.75" x14ac:dyDescent="0.25">
      <c r="A96" s="77" t="s">
        <v>76</v>
      </c>
      <c r="B96" s="78" t="s">
        <v>25</v>
      </c>
      <c r="C96" s="81">
        <v>10821</v>
      </c>
      <c r="D96" s="81">
        <v>9607</v>
      </c>
      <c r="E96" s="80">
        <f t="shared" si="6"/>
        <v>112.63661913188301</v>
      </c>
    </row>
    <row r="97" spans="1:5" ht="15.75" x14ac:dyDescent="0.25">
      <c r="A97" s="77" t="s">
        <v>77</v>
      </c>
      <c r="B97" s="78" t="s">
        <v>20</v>
      </c>
      <c r="C97" s="81">
        <v>10545</v>
      </c>
      <c r="D97" s="81">
        <v>9480</v>
      </c>
      <c r="E97" s="80">
        <f t="shared" si="6"/>
        <v>111.23417721518987</v>
      </c>
    </row>
    <row r="98" spans="1:5" ht="15.75" x14ac:dyDescent="0.25">
      <c r="A98" s="77" t="s">
        <v>78</v>
      </c>
      <c r="B98" s="78" t="s">
        <v>15</v>
      </c>
      <c r="C98" s="81">
        <v>9156</v>
      </c>
      <c r="D98" s="81">
        <v>9976</v>
      </c>
      <c r="E98" s="80">
        <f t="shared" si="6"/>
        <v>91.780272654370492</v>
      </c>
    </row>
    <row r="99" spans="1:5" ht="15.75" x14ac:dyDescent="0.25">
      <c r="A99" s="77" t="s">
        <v>79</v>
      </c>
      <c r="B99" s="78" t="s">
        <v>22</v>
      </c>
      <c r="C99" s="81">
        <v>8724</v>
      </c>
      <c r="D99" s="81">
        <v>9382</v>
      </c>
      <c r="E99" s="80">
        <f t="shared" si="6"/>
        <v>92.986570027712645</v>
      </c>
    </row>
    <row r="100" spans="1:5" ht="15.75" x14ac:dyDescent="0.25">
      <c r="A100" s="77" t="s">
        <v>80</v>
      </c>
      <c r="B100" s="78" t="s">
        <v>81</v>
      </c>
      <c r="C100" s="81">
        <v>7030</v>
      </c>
      <c r="D100" s="81">
        <v>6939</v>
      </c>
      <c r="E100" s="80">
        <f t="shared" si="6"/>
        <v>101.31142815967719</v>
      </c>
    </row>
    <row r="101" spans="1:5" ht="15.75" x14ac:dyDescent="0.25">
      <c r="A101" s="77" t="s">
        <v>82</v>
      </c>
      <c r="B101" s="78" t="s">
        <v>35</v>
      </c>
      <c r="C101" s="81">
        <v>6930</v>
      </c>
      <c r="D101" s="81">
        <v>6921</v>
      </c>
      <c r="E101" s="80">
        <f t="shared" si="6"/>
        <v>100.13003901170352</v>
      </c>
    </row>
    <row r="102" spans="1:5" ht="15.75" x14ac:dyDescent="0.25">
      <c r="A102" s="77" t="s">
        <v>83</v>
      </c>
      <c r="B102" s="78" t="s">
        <v>10</v>
      </c>
      <c r="C102" s="81">
        <v>6324</v>
      </c>
      <c r="D102" s="81">
        <v>6266</v>
      </c>
      <c r="E102" s="80">
        <f t="shared" si="6"/>
        <v>100.9256303862113</v>
      </c>
    </row>
    <row r="103" spans="1:5" ht="15.75" x14ac:dyDescent="0.25">
      <c r="A103" s="77" t="s">
        <v>84</v>
      </c>
      <c r="B103" s="78" t="s">
        <v>32</v>
      </c>
      <c r="C103" s="81">
        <v>4825</v>
      </c>
      <c r="D103" s="81">
        <v>3899</v>
      </c>
      <c r="E103" s="80">
        <f t="shared" si="6"/>
        <v>123.74967940497564</v>
      </c>
    </row>
    <row r="104" spans="1:5" ht="15.75" x14ac:dyDescent="0.25">
      <c r="A104" s="77" t="s">
        <v>85</v>
      </c>
      <c r="B104" s="78" t="s">
        <v>34</v>
      </c>
      <c r="C104" s="81">
        <v>4810</v>
      </c>
      <c r="D104" s="81">
        <v>4528</v>
      </c>
      <c r="E104" s="80">
        <f>C104/D104*100</f>
        <v>106.22791519434629</v>
      </c>
    </row>
    <row r="105" spans="1:5" ht="16.5" thickBot="1" x14ac:dyDescent="0.3">
      <c r="A105" s="82" t="s">
        <v>86</v>
      </c>
      <c r="B105" s="83" t="s">
        <v>23</v>
      </c>
      <c r="C105" s="84">
        <v>4669</v>
      </c>
      <c r="D105" s="84">
        <v>5893</v>
      </c>
      <c r="E105" s="85">
        <f t="shared" si="6"/>
        <v>79.229594434074329</v>
      </c>
    </row>
    <row r="106" spans="1:5" ht="15.75" x14ac:dyDescent="0.25">
      <c r="A106" s="49" t="s">
        <v>39</v>
      </c>
      <c r="B106" s="86"/>
      <c r="C106" s="86"/>
      <c r="D106" s="86"/>
      <c r="E106" s="86"/>
    </row>
    <row r="107" spans="1:5" ht="15.75" x14ac:dyDescent="0.25">
      <c r="A107" s="86"/>
      <c r="B107" s="86"/>
      <c r="C107" s="86"/>
      <c r="D107" s="86"/>
      <c r="E107" s="86"/>
    </row>
    <row r="108" spans="1:5" ht="15.75" x14ac:dyDescent="0.25">
      <c r="A108" s="86"/>
      <c r="B108" s="86"/>
      <c r="C108" s="86"/>
      <c r="D108" s="86"/>
      <c r="E108" s="86"/>
    </row>
    <row r="109" spans="1:5" ht="15.75" x14ac:dyDescent="0.25">
      <c r="A109" s="86"/>
      <c r="B109" s="86"/>
      <c r="C109" s="86"/>
      <c r="D109" s="86"/>
      <c r="E109" s="86"/>
    </row>
    <row r="110" spans="1:5" ht="15.75" x14ac:dyDescent="0.25">
      <c r="A110" s="86"/>
      <c r="B110" s="86"/>
      <c r="C110" s="86"/>
      <c r="D110" s="86"/>
      <c r="E110" s="86"/>
    </row>
    <row r="111" spans="1:5" ht="15.75" x14ac:dyDescent="0.25">
      <c r="A111" s="86"/>
      <c r="B111" s="86"/>
      <c r="C111" s="86"/>
      <c r="D111" s="86"/>
      <c r="E111" s="86"/>
    </row>
    <row r="112" spans="1:5" ht="15.75" x14ac:dyDescent="0.25">
      <c r="A112" s="86"/>
      <c r="B112" s="86"/>
      <c r="C112" s="86"/>
      <c r="D112" s="86"/>
      <c r="E112" s="86"/>
    </row>
    <row r="113" spans="1:5" ht="15.75" x14ac:dyDescent="0.25">
      <c r="A113" s="86"/>
      <c r="B113" s="86"/>
      <c r="C113" s="86"/>
      <c r="D113" s="86"/>
      <c r="E113" s="86"/>
    </row>
    <row r="114" spans="1:5" ht="15.75" x14ac:dyDescent="0.25">
      <c r="A114" s="86"/>
      <c r="B114" s="86"/>
      <c r="C114" s="86"/>
      <c r="D114" s="86"/>
      <c r="E114" s="86"/>
    </row>
    <row r="115" spans="1:5" ht="15.75" x14ac:dyDescent="0.25">
      <c r="A115" s="86"/>
      <c r="B115" s="86"/>
      <c r="C115" s="86"/>
      <c r="D115" s="86"/>
      <c r="E115" s="86"/>
    </row>
    <row r="116" spans="1:5" ht="15.75" x14ac:dyDescent="0.25">
      <c r="A116" s="86"/>
      <c r="B116" s="86"/>
      <c r="C116" s="86"/>
      <c r="D116" s="86"/>
      <c r="E116" s="86"/>
    </row>
    <row r="117" spans="1:5" ht="15.75" x14ac:dyDescent="0.25">
      <c r="A117" s="86"/>
      <c r="B117" s="86"/>
      <c r="C117" s="86"/>
      <c r="D117" s="86"/>
      <c r="E117" s="86"/>
    </row>
    <row r="118" spans="1:5" ht="15.75" x14ac:dyDescent="0.25">
      <c r="A118" s="86"/>
      <c r="B118" s="86"/>
      <c r="C118" s="86"/>
      <c r="D118" s="86"/>
      <c r="E118" s="86"/>
    </row>
    <row r="119" spans="1:5" ht="15.75" x14ac:dyDescent="0.25">
      <c r="A119" s="86"/>
      <c r="B119" s="86"/>
      <c r="C119" s="86"/>
      <c r="D119" s="86"/>
      <c r="E119" s="86"/>
    </row>
    <row r="120" spans="1:5" ht="15.75" x14ac:dyDescent="0.25">
      <c r="A120" s="86"/>
      <c r="B120" s="86"/>
      <c r="C120" s="86"/>
      <c r="D120" s="86"/>
      <c r="E120" s="86"/>
    </row>
    <row r="121" spans="1:5" ht="15.75" x14ac:dyDescent="0.25">
      <c r="A121" s="86"/>
      <c r="B121" s="86"/>
      <c r="C121" s="86"/>
      <c r="D121" s="86"/>
      <c r="E121" s="86"/>
    </row>
    <row r="122" spans="1:5" ht="15.75" x14ac:dyDescent="0.25">
      <c r="A122" s="86"/>
      <c r="B122" s="86"/>
      <c r="C122" s="86"/>
      <c r="D122" s="86"/>
      <c r="E122" s="86"/>
    </row>
    <row r="123" spans="1:5" ht="15.75" x14ac:dyDescent="0.25">
      <c r="A123" s="86"/>
      <c r="B123" s="86"/>
      <c r="C123" s="86"/>
      <c r="D123" s="86"/>
      <c r="E123" s="86"/>
    </row>
    <row r="124" spans="1:5" ht="15.75" x14ac:dyDescent="0.25">
      <c r="A124" s="86"/>
      <c r="B124" s="86"/>
      <c r="C124" s="86"/>
      <c r="D124" s="86"/>
      <c r="E124" s="86"/>
    </row>
    <row r="125" spans="1:5" ht="15.75" x14ac:dyDescent="0.25">
      <c r="A125" s="86"/>
      <c r="B125" s="86"/>
      <c r="C125" s="86"/>
      <c r="D125" s="86"/>
      <c r="E125" s="86"/>
    </row>
    <row r="126" spans="1:5" ht="15.75" x14ac:dyDescent="0.25">
      <c r="A126" s="86"/>
      <c r="B126" s="86"/>
      <c r="C126" s="86"/>
      <c r="D126" s="86"/>
      <c r="E126" s="86"/>
    </row>
    <row r="127" spans="1:5" ht="15.75" x14ac:dyDescent="0.25">
      <c r="A127" s="86"/>
      <c r="B127" s="86"/>
      <c r="C127" s="86"/>
      <c r="D127" s="86"/>
      <c r="E127" s="86"/>
    </row>
    <row r="128" spans="1:5" ht="15.75" x14ac:dyDescent="0.25">
      <c r="A128" s="86"/>
      <c r="B128" s="86"/>
      <c r="C128" s="86"/>
      <c r="D128" s="86"/>
      <c r="E128" s="86"/>
    </row>
    <row r="129" spans="1:5" ht="15.75" x14ac:dyDescent="0.25">
      <c r="A129" s="86"/>
      <c r="B129" s="86"/>
      <c r="C129" s="86"/>
      <c r="D129" s="86"/>
      <c r="E129" s="86"/>
    </row>
    <row r="130" spans="1:5" ht="15.75" x14ac:dyDescent="0.25">
      <c r="A130" s="86"/>
      <c r="B130" s="86"/>
      <c r="C130" s="86"/>
      <c r="D130" s="86"/>
      <c r="E130" s="86"/>
    </row>
    <row r="131" spans="1:5" ht="15.75" x14ac:dyDescent="0.25">
      <c r="A131" s="86"/>
      <c r="B131" s="86"/>
      <c r="C131" s="86"/>
      <c r="D131" s="86"/>
      <c r="E131" s="86"/>
    </row>
    <row r="132" spans="1:5" ht="15.75" x14ac:dyDescent="0.25">
      <c r="A132" s="86"/>
      <c r="B132" s="86"/>
      <c r="C132" s="86"/>
      <c r="D132" s="86"/>
      <c r="E132" s="86"/>
    </row>
    <row r="133" spans="1:5" ht="15.75" x14ac:dyDescent="0.25">
      <c r="A133" s="86"/>
      <c r="B133" s="86"/>
      <c r="C133" s="86"/>
      <c r="D133" s="86"/>
      <c r="E133" s="86"/>
    </row>
    <row r="134" spans="1:5" ht="15.75" x14ac:dyDescent="0.25">
      <c r="A134" s="86"/>
      <c r="B134" s="86"/>
      <c r="C134" s="86"/>
      <c r="D134" s="86"/>
      <c r="E134" s="86"/>
    </row>
    <row r="135" spans="1:5" ht="15.75" x14ac:dyDescent="0.25">
      <c r="A135" s="49" t="s">
        <v>39</v>
      </c>
      <c r="B135" s="86"/>
      <c r="C135" s="86"/>
      <c r="D135" s="86"/>
      <c r="E135" s="86"/>
    </row>
    <row r="136" spans="1:5" ht="15.75" x14ac:dyDescent="0.25">
      <c r="A136" s="86"/>
      <c r="B136" s="86"/>
      <c r="C136" s="86"/>
      <c r="D136" s="86"/>
      <c r="E136" s="86"/>
    </row>
    <row r="137" spans="1:5" ht="18.75" x14ac:dyDescent="0.3">
      <c r="A137" s="76"/>
      <c r="B137" s="32" t="s">
        <v>87</v>
      </c>
      <c r="C137" s="32"/>
      <c r="D137" s="76"/>
      <c r="E137" s="76"/>
    </row>
    <row r="138" spans="1:5" ht="16.5" thickBot="1" x14ac:dyDescent="0.3">
      <c r="A138" s="76"/>
      <c r="B138" s="76"/>
      <c r="C138" s="76"/>
      <c r="D138" s="76"/>
      <c r="E138" s="76"/>
    </row>
    <row r="139" spans="1:5" ht="18.75" x14ac:dyDescent="0.3">
      <c r="A139" s="100" t="s">
        <v>64</v>
      </c>
      <c r="B139" s="97" t="s">
        <v>65</v>
      </c>
      <c r="C139" s="98" t="s">
        <v>88</v>
      </c>
      <c r="D139" s="98" t="s">
        <v>89</v>
      </c>
      <c r="E139" s="99" t="s">
        <v>68</v>
      </c>
    </row>
    <row r="140" spans="1:5" ht="15.75" x14ac:dyDescent="0.25">
      <c r="A140" s="87" t="s">
        <v>69</v>
      </c>
      <c r="B140" s="88" t="s">
        <v>24</v>
      </c>
      <c r="C140" s="89">
        <v>381874</v>
      </c>
      <c r="D140" s="89">
        <v>374439</v>
      </c>
      <c r="E140" s="90">
        <f t="shared" ref="E140:E155" si="7">C140/D140*100</f>
        <v>101.98563717988777</v>
      </c>
    </row>
    <row r="141" spans="1:5" ht="15.75" x14ac:dyDescent="0.25">
      <c r="A141" s="87" t="s">
        <v>70</v>
      </c>
      <c r="B141" s="88" t="s">
        <v>17</v>
      </c>
      <c r="C141" s="91">
        <v>163635</v>
      </c>
      <c r="D141" s="91">
        <v>140008</v>
      </c>
      <c r="E141" s="90">
        <f t="shared" si="7"/>
        <v>116.87546425918518</v>
      </c>
    </row>
    <row r="142" spans="1:5" ht="15.75" x14ac:dyDescent="0.25">
      <c r="A142" s="87" t="s">
        <v>74</v>
      </c>
      <c r="B142" s="88" t="s">
        <v>37</v>
      </c>
      <c r="C142" s="91">
        <v>124780</v>
      </c>
      <c r="D142" s="91">
        <v>108695</v>
      </c>
      <c r="E142" s="90">
        <f>C142/D142*100</f>
        <v>114.79828878973272</v>
      </c>
    </row>
    <row r="143" spans="1:5" ht="15.75" x14ac:dyDescent="0.25">
      <c r="A143" s="87" t="s">
        <v>72</v>
      </c>
      <c r="B143" s="88" t="s">
        <v>71</v>
      </c>
      <c r="C143" s="91">
        <v>124271</v>
      </c>
      <c r="D143" s="91">
        <v>113988</v>
      </c>
      <c r="E143" s="90">
        <f t="shared" si="7"/>
        <v>109.02112503070498</v>
      </c>
    </row>
    <row r="144" spans="1:5" ht="15.75" x14ac:dyDescent="0.25">
      <c r="A144" s="87" t="s">
        <v>73</v>
      </c>
      <c r="B144" s="88" t="s">
        <v>9</v>
      </c>
      <c r="C144" s="91">
        <v>123234</v>
      </c>
      <c r="D144" s="91">
        <v>110690</v>
      </c>
      <c r="E144" s="90">
        <f t="shared" si="7"/>
        <v>111.33255036588672</v>
      </c>
    </row>
    <row r="145" spans="1:5" ht="15.75" x14ac:dyDescent="0.25">
      <c r="A145" s="87" t="s">
        <v>75</v>
      </c>
      <c r="B145" s="88" t="s">
        <v>30</v>
      </c>
      <c r="C145" s="91">
        <v>92127</v>
      </c>
      <c r="D145" s="91">
        <v>82373</v>
      </c>
      <c r="E145" s="90">
        <f t="shared" si="7"/>
        <v>111.84125866485377</v>
      </c>
    </row>
    <row r="146" spans="1:5" ht="15.75" x14ac:dyDescent="0.25">
      <c r="A146" s="87" t="s">
        <v>76</v>
      </c>
      <c r="B146" s="88" t="s">
        <v>25</v>
      </c>
      <c r="C146" s="91">
        <v>67336</v>
      </c>
      <c r="D146" s="91">
        <v>61090</v>
      </c>
      <c r="E146" s="90">
        <f t="shared" si="7"/>
        <v>110.22425928957276</v>
      </c>
    </row>
    <row r="147" spans="1:5" ht="15.75" x14ac:dyDescent="0.25">
      <c r="A147" s="87" t="s">
        <v>78</v>
      </c>
      <c r="B147" s="88" t="s">
        <v>20</v>
      </c>
      <c r="C147" s="91">
        <v>53828</v>
      </c>
      <c r="D147" s="91">
        <v>46150</v>
      </c>
      <c r="E147" s="90">
        <f>C147/D147*100</f>
        <v>116.63705308775731</v>
      </c>
    </row>
    <row r="148" spans="1:5" ht="15.75" x14ac:dyDescent="0.25">
      <c r="A148" s="87" t="s">
        <v>77</v>
      </c>
      <c r="B148" s="88" t="s">
        <v>22</v>
      </c>
      <c r="C148" s="91">
        <v>48008</v>
      </c>
      <c r="D148" s="91">
        <v>53493</v>
      </c>
      <c r="E148" s="90">
        <f t="shared" si="7"/>
        <v>89.746321948666179</v>
      </c>
    </row>
    <row r="149" spans="1:5" ht="15.75" x14ac:dyDescent="0.25">
      <c r="A149" s="87" t="s">
        <v>80</v>
      </c>
      <c r="B149" s="88" t="s">
        <v>81</v>
      </c>
      <c r="C149" s="91">
        <v>41530</v>
      </c>
      <c r="D149" s="91">
        <v>41048</v>
      </c>
      <c r="E149" s="90">
        <f>C149/D149*100</f>
        <v>101.17423504190216</v>
      </c>
    </row>
    <row r="150" spans="1:5" ht="15.75" x14ac:dyDescent="0.25">
      <c r="A150" s="87" t="s">
        <v>79</v>
      </c>
      <c r="B150" s="88" t="s">
        <v>35</v>
      </c>
      <c r="C150" s="91">
        <v>40701</v>
      </c>
      <c r="D150" s="91">
        <v>41478</v>
      </c>
      <c r="E150" s="90">
        <f t="shared" si="7"/>
        <v>98.126717778099234</v>
      </c>
    </row>
    <row r="151" spans="1:5" ht="15.75" x14ac:dyDescent="0.25">
      <c r="A151" s="87" t="s">
        <v>82</v>
      </c>
      <c r="B151" s="88" t="s">
        <v>15</v>
      </c>
      <c r="C151" s="91">
        <v>36190</v>
      </c>
      <c r="D151" s="91">
        <v>39267</v>
      </c>
      <c r="E151" s="90">
        <f t="shared" si="7"/>
        <v>92.163903532228076</v>
      </c>
    </row>
    <row r="152" spans="1:5" ht="15.75" x14ac:dyDescent="0.25">
      <c r="A152" s="87" t="s">
        <v>84</v>
      </c>
      <c r="B152" s="88" t="s">
        <v>10</v>
      </c>
      <c r="C152" s="91">
        <v>30922</v>
      </c>
      <c r="D152" s="91">
        <v>32990</v>
      </c>
      <c r="E152" s="90">
        <f>C152/D152*100</f>
        <v>93.731433767808426</v>
      </c>
    </row>
    <row r="153" spans="1:5" ht="15.75" x14ac:dyDescent="0.25">
      <c r="A153" s="87" t="s">
        <v>83</v>
      </c>
      <c r="B153" s="88" t="s">
        <v>28</v>
      </c>
      <c r="C153" s="91">
        <v>29745</v>
      </c>
      <c r="D153" s="91">
        <v>38835</v>
      </c>
      <c r="E153" s="90">
        <f t="shared" si="7"/>
        <v>76.593279258400926</v>
      </c>
    </row>
    <row r="154" spans="1:5" ht="15.75" x14ac:dyDescent="0.25">
      <c r="A154" s="87" t="s">
        <v>86</v>
      </c>
      <c r="B154" s="88" t="s">
        <v>90</v>
      </c>
      <c r="C154" s="91">
        <v>29459</v>
      </c>
      <c r="D154" s="91">
        <v>24317</v>
      </c>
      <c r="E154" s="90">
        <f>C154/D154*100</f>
        <v>121.14570053871776</v>
      </c>
    </row>
    <row r="155" spans="1:5" ht="16.5" thickBot="1" x14ac:dyDescent="0.3">
      <c r="A155" s="92" t="s">
        <v>84</v>
      </c>
      <c r="B155" s="93" t="s">
        <v>23</v>
      </c>
      <c r="C155" s="94">
        <v>27180</v>
      </c>
      <c r="D155" s="94">
        <v>35193</v>
      </c>
      <c r="E155" s="95">
        <f t="shared" si="7"/>
        <v>77.231267581621339</v>
      </c>
    </row>
    <row r="156" spans="1:5" ht="15.75" x14ac:dyDescent="0.25">
      <c r="A156" s="49" t="s">
        <v>39</v>
      </c>
    </row>
    <row r="184" spans="1:1" ht="15.75" x14ac:dyDescent="0.25">
      <c r="A184" s="49" t="s">
        <v>39</v>
      </c>
    </row>
  </sheetData>
  <mergeCells count="13">
    <mergeCell ref="B137:C137"/>
    <mergeCell ref="A62:I62"/>
    <mergeCell ref="B64:D64"/>
    <mergeCell ref="E64:G64"/>
    <mergeCell ref="H64:H65"/>
    <mergeCell ref="I64:I65"/>
    <mergeCell ref="B87:C87"/>
    <mergeCell ref="A3:G3"/>
    <mergeCell ref="A4:G4"/>
    <mergeCell ref="B5:D5"/>
    <mergeCell ref="E5:G5"/>
    <mergeCell ref="A43:H43"/>
    <mergeCell ref="A61:I6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Dolasci i noćenja turista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qlimax</dc:creator>
  <cp:lastModifiedBy>qlimax</cp:lastModifiedBy>
  <dcterms:created xsi:type="dcterms:W3CDTF">2016-08-24T18:27:44Z</dcterms:created>
  <dcterms:modified xsi:type="dcterms:W3CDTF">2016-08-24T18:50:58Z</dcterms:modified>
</cp:coreProperties>
</file>